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Višnja 1\Školski odbor1\2021\"/>
    </mc:Choice>
  </mc:AlternateContent>
  <bookViews>
    <workbookView xWindow="0" yWindow="0" windowWidth="19200" windowHeight="1149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74" i="1" l="1"/>
  <c r="D66" i="1"/>
  <c r="D60" i="1"/>
  <c r="D57" i="1"/>
  <c r="D51" i="1"/>
  <c r="D46" i="1"/>
  <c r="D43" i="1"/>
  <c r="D19" i="1"/>
  <c r="D10" i="1"/>
  <c r="D42" i="1" l="1"/>
  <c r="D8" i="1"/>
</calcChain>
</file>

<file path=xl/sharedStrings.xml><?xml version="1.0" encoding="utf-8"?>
<sst xmlns="http://schemas.openxmlformats.org/spreadsheetml/2006/main" count="351" uniqueCount="159">
  <si>
    <t>Planirani početak</t>
  </si>
  <si>
    <t>Planirano trajanje</t>
  </si>
  <si>
    <t>UREDSKI I OSTALI MATERIJAL</t>
  </si>
  <si>
    <t>Uredski materijal</t>
  </si>
  <si>
    <t>Higijenski materijal</t>
  </si>
  <si>
    <t>Literatura</t>
  </si>
  <si>
    <t>NAMIRNICE</t>
  </si>
  <si>
    <t>ENERGIJA</t>
  </si>
  <si>
    <t>Lož ulje</t>
  </si>
  <si>
    <t>MATERIJAL I DIJELOVI ZA TEK. I INVEST. ODRŽAVANJE</t>
  </si>
  <si>
    <t>ZDRASTVENE USLUGE</t>
  </si>
  <si>
    <t>Sistematski pregledi zaposlenika</t>
  </si>
  <si>
    <t>Sistematski pregledi kuharica</t>
  </si>
  <si>
    <t>Ocjena mikrobiološke čistoće kuhinja</t>
  </si>
  <si>
    <t>USLUGE TELEFONA, POŠTE I PRIJEVOZA</t>
  </si>
  <si>
    <t>Poštarina</t>
  </si>
  <si>
    <t>USLUGE TEKUĆEG I INVESTICIJSKOG ODRŽAVANJA</t>
  </si>
  <si>
    <t>KOMUNALNE USLUGE</t>
  </si>
  <si>
    <t>Odvoz smeća</t>
  </si>
  <si>
    <t>Vodna naknada</t>
  </si>
  <si>
    <t>Dimnjačarske usluge</t>
  </si>
  <si>
    <t>OSTALE USLUGE</t>
  </si>
  <si>
    <t>PREMIJE OSIGURANJA</t>
  </si>
  <si>
    <t>1 godina</t>
  </si>
  <si>
    <t>Ravnateljica:</t>
  </si>
  <si>
    <t>A</t>
  </si>
  <si>
    <t>RASHODI ZA MATERIJAL I ENERGIJU</t>
  </si>
  <si>
    <t>RASHODI ZA USLUGE</t>
  </si>
  <si>
    <t>C</t>
  </si>
  <si>
    <t>OSTALI RASHODI</t>
  </si>
  <si>
    <t>Gafičke i tiskarske usluge</t>
  </si>
  <si>
    <t>RADNA ODJEĆA</t>
  </si>
  <si>
    <t>Jednostavna</t>
  </si>
  <si>
    <t>Procjenjena vrijednost bez PDV-a</t>
  </si>
  <si>
    <t>II</t>
  </si>
  <si>
    <t>REŽIJSKI TROŠKOVI KOJI NE PODLIJEŽU NABAVI</t>
  </si>
  <si>
    <t>III</t>
  </si>
  <si>
    <t>NABAVE KOJE PROVODI P-G ŽUPANIJA</t>
  </si>
  <si>
    <t>Električna energija</t>
  </si>
  <si>
    <t>NABAVE KOJU PROVODI ŠKOLA</t>
  </si>
  <si>
    <t>USLUGE PRIJEVOZA</t>
  </si>
  <si>
    <t>Usluge prijevoza učenika</t>
  </si>
  <si>
    <t>Premije osiguranja imovine</t>
  </si>
  <si>
    <t xml:space="preserve">Evidencijski i  broj nabave </t>
  </si>
  <si>
    <t>B</t>
  </si>
  <si>
    <t>Školska 53, Dražice</t>
  </si>
  <si>
    <t xml:space="preserve">OŠ "Jelenje-Dražice" </t>
  </si>
  <si>
    <t>OIB: 13646812962</t>
  </si>
  <si>
    <t>Deratizacija i dezinsekcija</t>
  </si>
  <si>
    <t>Ručkovi PB</t>
  </si>
  <si>
    <t>INTELEKTUALNE I OSOBNE USLUGE</t>
  </si>
  <si>
    <t>Materijal za čišćenje i popravak</t>
  </si>
  <si>
    <t>Slastice / slatka marenda</t>
  </si>
  <si>
    <t>CPV oznaka</t>
  </si>
  <si>
    <t>30192000-1</t>
  </si>
  <si>
    <t>39830000-9</t>
  </si>
  <si>
    <t>33760000-5</t>
  </si>
  <si>
    <t>22200000-2</t>
  </si>
  <si>
    <t>03222110-7</t>
  </si>
  <si>
    <t>03222300-6</t>
  </si>
  <si>
    <t>15321800-2</t>
  </si>
  <si>
    <t>Koncentrirani sokovi</t>
  </si>
  <si>
    <t>15500000-3</t>
  </si>
  <si>
    <t>15833100-7</t>
  </si>
  <si>
    <t>15811511-1</t>
  </si>
  <si>
    <t>Brza hrana</t>
  </si>
  <si>
    <t>15895000-8</t>
  </si>
  <si>
    <t>MATERIJALNI RASHODI</t>
  </si>
  <si>
    <t>44500000-5</t>
  </si>
  <si>
    <t>Alati, brave, ključevi, šarke, opruge i sl.</t>
  </si>
  <si>
    <t>31700000-3</t>
  </si>
  <si>
    <t>Elektroničke, elektromeh. i elektroteh. potrepštine</t>
  </si>
  <si>
    <t>44115200-1</t>
  </si>
  <si>
    <t>Materijal za vodoinstalacije</t>
  </si>
  <si>
    <t>44140000-3</t>
  </si>
  <si>
    <t>Proizvodi povezani građevnim materijalima</t>
  </si>
  <si>
    <t>18110000-3</t>
  </si>
  <si>
    <t>64200000-8</t>
  </si>
  <si>
    <t>Telekomunikacijske usluge</t>
  </si>
  <si>
    <t>64110000-0</t>
  </si>
  <si>
    <t>65100000-4</t>
  </si>
  <si>
    <t>90512000-9</t>
  </si>
  <si>
    <t>65000000-3</t>
  </si>
  <si>
    <t>90923000-3</t>
  </si>
  <si>
    <t>90915000-4</t>
  </si>
  <si>
    <t>85121100-4</t>
  </si>
  <si>
    <t>71610000-7</t>
  </si>
  <si>
    <t>85145000-7</t>
  </si>
  <si>
    <t>79112000-2</t>
  </si>
  <si>
    <t>09310000-5</t>
  </si>
  <si>
    <t>15800000-6</t>
  </si>
  <si>
    <t>09135000-4</t>
  </si>
  <si>
    <t>60112000-6</t>
  </si>
  <si>
    <t>30125120-8</t>
  </si>
  <si>
    <t>Toneri</t>
  </si>
  <si>
    <t>39162110-9</t>
  </si>
  <si>
    <t>Nastavne potrepštine (Hamer, spužve, krede, kolaž..)</t>
  </si>
  <si>
    <t>30197643-5</t>
  </si>
  <si>
    <t>Fotokopirni papir</t>
  </si>
  <si>
    <t>OBJEDINJENA JAVNA NABAVA</t>
  </si>
  <si>
    <t>Usl. tek.i inv.odr. zgrada (popravci instalacija)</t>
  </si>
  <si>
    <t>50700000-2</t>
  </si>
  <si>
    <t>Usl. tek.i inv.odr. opr. (rač.,telekomnikac.opr.kopirke)</t>
  </si>
  <si>
    <t>50300000-8</t>
  </si>
  <si>
    <t>716000000-4</t>
  </si>
  <si>
    <t>Usl.teh.ispit., analize, Zašt.na radu i sl.</t>
  </si>
  <si>
    <t>71630000-3</t>
  </si>
  <si>
    <t>Usl.teh.nadzora i ispitivanje (instalacija i dr.)</t>
  </si>
  <si>
    <t>55524000-9</t>
  </si>
  <si>
    <t>753100000-2</t>
  </si>
  <si>
    <t>BANKARSKE naknade</t>
  </si>
  <si>
    <t>66515200-5</t>
  </si>
  <si>
    <t xml:space="preserve">Ostale nespomenute usluge </t>
  </si>
  <si>
    <t>98300000-6</t>
  </si>
  <si>
    <t>98130000-3</t>
  </si>
  <si>
    <t>Ostg.nesp.rashodi (rash.protokola i slično)</t>
  </si>
  <si>
    <t>79810000-5</t>
  </si>
  <si>
    <t>I</t>
  </si>
  <si>
    <t>članarine</t>
  </si>
  <si>
    <t>Opskrba vodom</t>
  </si>
  <si>
    <t>Razni prehrambeni proizvodi ( namirnice)</t>
  </si>
  <si>
    <t>24250000-1</t>
  </si>
  <si>
    <t>Dezinficijensi</t>
  </si>
  <si>
    <t>01.2021.</t>
  </si>
  <si>
    <t>15982200-7</t>
  </si>
  <si>
    <t>Čokoladno mlijeko</t>
  </si>
  <si>
    <t>15982000-5</t>
  </si>
  <si>
    <t>Bezalkoholni osvježavajući napitci</t>
  </si>
  <si>
    <t>2/2020</t>
  </si>
  <si>
    <t>3/2020</t>
  </si>
  <si>
    <t>15894210-6</t>
  </si>
  <si>
    <t>Školski obroci</t>
  </si>
  <si>
    <t>Predmet nabave</t>
  </si>
  <si>
    <t>Sklapa li se Ugovor ili OS</t>
  </si>
  <si>
    <t xml:space="preserve">Plan nabave za 2021. godinu izrađen je u skladu s Zakonom o javnoj nabavi (NN br. 120/16.) </t>
  </si>
  <si>
    <t>Predsjednik ŠO:</t>
  </si>
  <si>
    <t>Luka Zaharija, prof.</t>
  </si>
  <si>
    <t>Dejana Paškvan-Žeželj, prof.</t>
  </si>
  <si>
    <t>Vrsta postupka</t>
  </si>
  <si>
    <t>Financira li se Ugovor ili OS iz fondova EU</t>
  </si>
  <si>
    <t>DA</t>
  </si>
  <si>
    <t xml:space="preserve">Mesni proizvodi </t>
  </si>
  <si>
    <t>15130000-8</t>
  </si>
  <si>
    <t>Mlijeko i mliječni proizvodi / Školska shema</t>
  </si>
  <si>
    <t xml:space="preserve">Mlijeko i mliječni proizvodi </t>
  </si>
  <si>
    <t>Pekarski proizvodi</t>
  </si>
  <si>
    <t>15612500-6</t>
  </si>
  <si>
    <t>30191000-4</t>
  </si>
  <si>
    <r>
      <t xml:space="preserve">SITNI INVENTAR / </t>
    </r>
    <r>
      <rPr>
        <sz val="11"/>
        <color theme="1"/>
        <rFont val="Calibri"/>
        <family val="2"/>
        <charset val="238"/>
        <scheme val="minor"/>
      </rPr>
      <t>uredska oprema</t>
    </r>
  </si>
  <si>
    <t>30241310-6</t>
  </si>
  <si>
    <t>RAČUNALNE USLUGE / programi</t>
  </si>
  <si>
    <t>Netropsko voće / jabuka / Školska shema</t>
  </si>
  <si>
    <t>Tropsko voće / banane / Školska shema</t>
  </si>
  <si>
    <t>Gotovi sendvič</t>
  </si>
  <si>
    <t>Ugovor / narudžbenica</t>
  </si>
  <si>
    <t xml:space="preserve">Ugovor </t>
  </si>
  <si>
    <t>Okvirni sporazum</t>
  </si>
  <si>
    <t>PLAN NABAVE  ZA 2021. GODINU</t>
  </si>
  <si>
    <t>U Jelenju, 15.01.2021.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</si>
</sst>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3" fontId="1" fillId="0" borderId="1" xfId="0" applyNumberFormat="1" applyFont="1" applyBorder="1"/>
    <xf numFmtId="3" fontId="0" fillId="0" borderId="1" xfId="0" applyNumberFormat="1" applyBorder="1"/>
    <xf numFmtId="0" fontId="3" fillId="0" borderId="1" xfId="0" applyFont="1" applyBorder="1"/>
    <xf numFmtId="0" fontId="0" fillId="0" borderId="1" xfId="0" applyFont="1" applyBorder="1"/>
    <xf numFmtId="3" fontId="0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0" fontId="8" fillId="0" borderId="1" xfId="0" applyFont="1" applyBorder="1"/>
    <xf numFmtId="3" fontId="5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49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0" borderId="5" xfId="0" applyFont="1" applyBorder="1"/>
    <xf numFmtId="0" fontId="2" fillId="0" borderId="6" xfId="0" applyFont="1" applyBorder="1" applyAlignment="1">
      <alignment wrapText="1"/>
    </xf>
    <xf numFmtId="0" fontId="0" fillId="0" borderId="5" xfId="0" applyBorder="1"/>
    <xf numFmtId="0" fontId="1" fillId="0" borderId="0" xfId="0" applyFont="1" applyBorder="1"/>
    <xf numFmtId="0" fontId="1" fillId="0" borderId="6" xfId="0" applyFont="1" applyBorder="1"/>
    <xf numFmtId="17" fontId="0" fillId="0" borderId="5" xfId="0" applyNumberFormat="1" applyBorder="1"/>
    <xf numFmtId="0" fontId="0" fillId="0" borderId="6" xfId="0" applyBorder="1"/>
    <xf numFmtId="0" fontId="0" fillId="0" borderId="6" xfId="0" applyFont="1" applyBorder="1"/>
    <xf numFmtId="49" fontId="1" fillId="0" borderId="5" xfId="0" applyNumberFormat="1" applyFont="1" applyBorder="1"/>
    <xf numFmtId="0" fontId="0" fillId="0" borderId="5" xfId="0" applyFont="1" applyBorder="1"/>
    <xf numFmtId="0" fontId="8" fillId="0" borderId="6" xfId="0" applyFont="1" applyBorder="1"/>
    <xf numFmtId="0" fontId="5" fillId="0" borderId="5" xfId="0" applyFont="1" applyBorder="1"/>
    <xf numFmtId="0" fontId="1" fillId="0" borderId="7" xfId="0" applyFont="1" applyBorder="1"/>
    <xf numFmtId="0" fontId="4" fillId="0" borderId="8" xfId="0" applyFont="1" applyBorder="1"/>
    <xf numFmtId="0" fontId="0" fillId="0" borderId="8" xfId="0" applyBorder="1"/>
    <xf numFmtId="3" fontId="6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6" fillId="0" borderId="11" xfId="0" applyFont="1" applyBorder="1"/>
    <xf numFmtId="0" fontId="1" fillId="0" borderId="8" xfId="0" applyFont="1" applyBorder="1"/>
    <xf numFmtId="0" fontId="1" fillId="0" borderId="11" xfId="0" applyFont="1" applyBorder="1"/>
    <xf numFmtId="3" fontId="6" fillId="0" borderId="11" xfId="0" applyNumberFormat="1" applyFont="1" applyBorder="1"/>
    <xf numFmtId="3" fontId="1" fillId="0" borderId="8" xfId="0" applyNumberFormat="1" applyFont="1" applyBorder="1"/>
    <xf numFmtId="0" fontId="0" fillId="0" borderId="11" xfId="0" applyBorder="1"/>
    <xf numFmtId="0" fontId="1" fillId="0" borderId="12" xfId="0" applyFont="1" applyBorder="1"/>
    <xf numFmtId="0" fontId="0" fillId="0" borderId="9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7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A67" zoomScaleNormal="100" workbookViewId="0">
      <selection activeCell="B91" sqref="B91"/>
    </sheetView>
  </sheetViews>
  <sheetFormatPr defaultRowHeight="15" x14ac:dyDescent="0.25"/>
  <cols>
    <col min="1" max="1" width="9.42578125" customWidth="1"/>
    <col min="2" max="2" width="49.85546875" customWidth="1"/>
    <col min="3" max="3" width="16.28515625" customWidth="1"/>
    <col min="4" max="4" width="16.7109375" customWidth="1"/>
    <col min="5" max="5" width="13.28515625" customWidth="1"/>
    <col min="6" max="6" width="13.7109375" customWidth="1"/>
    <col min="7" max="7" width="12.5703125" customWidth="1"/>
    <col min="8" max="8" width="11.28515625" customWidth="1"/>
    <col min="9" max="9" width="10.85546875" customWidth="1"/>
  </cols>
  <sheetData>
    <row r="1" spans="1:9" ht="15.75" x14ac:dyDescent="0.25">
      <c r="A1" s="54" t="s">
        <v>46</v>
      </c>
      <c r="B1" s="54"/>
      <c r="C1" s="2"/>
      <c r="D1" s="2"/>
    </row>
    <row r="2" spans="1:9" ht="15.75" x14ac:dyDescent="0.25">
      <c r="A2" s="54" t="s">
        <v>45</v>
      </c>
      <c r="B2" s="54"/>
      <c r="C2" s="2"/>
      <c r="D2" s="2"/>
    </row>
    <row r="3" spans="1:9" ht="15.75" x14ac:dyDescent="0.25">
      <c r="A3" s="54" t="s">
        <v>47</v>
      </c>
      <c r="B3" s="54"/>
      <c r="C3" s="2"/>
      <c r="D3" s="2"/>
    </row>
    <row r="4" spans="1:9" ht="18.75" x14ac:dyDescent="0.3">
      <c r="A4" s="55" t="s">
        <v>157</v>
      </c>
      <c r="B4" s="55"/>
      <c r="C4" s="55"/>
      <c r="D4" s="55"/>
      <c r="E4" s="55"/>
      <c r="F4" s="55"/>
      <c r="G4" s="55"/>
      <c r="H4" s="55"/>
    </row>
    <row r="5" spans="1:9" ht="27" customHeight="1" thickBot="1" x14ac:dyDescent="0.3">
      <c r="E5" s="1"/>
      <c r="F5" s="1"/>
      <c r="G5" s="1"/>
      <c r="H5" s="1"/>
    </row>
    <row r="6" spans="1:9" ht="69" customHeight="1" x14ac:dyDescent="0.25">
      <c r="A6" s="20" t="s">
        <v>43</v>
      </c>
      <c r="B6" s="21" t="s">
        <v>132</v>
      </c>
      <c r="C6" s="21" t="s">
        <v>53</v>
      </c>
      <c r="D6" s="22" t="s">
        <v>33</v>
      </c>
      <c r="E6" s="23" t="s">
        <v>138</v>
      </c>
      <c r="F6" s="23" t="s">
        <v>139</v>
      </c>
      <c r="G6" s="23" t="s">
        <v>133</v>
      </c>
      <c r="H6" s="23" t="s">
        <v>0</v>
      </c>
      <c r="I6" s="24" t="s">
        <v>1</v>
      </c>
    </row>
    <row r="7" spans="1:9" ht="36" customHeight="1" x14ac:dyDescent="0.25">
      <c r="A7" s="25" t="s">
        <v>117</v>
      </c>
      <c r="B7" s="13" t="s">
        <v>39</v>
      </c>
      <c r="C7" s="4"/>
      <c r="D7" s="5"/>
      <c r="E7" s="6"/>
      <c r="F7" s="6"/>
      <c r="G7" s="6"/>
      <c r="H7" s="6"/>
      <c r="I7" s="26"/>
    </row>
    <row r="8" spans="1:9" ht="18" customHeight="1" x14ac:dyDescent="0.25">
      <c r="A8" s="27" t="s">
        <v>25</v>
      </c>
      <c r="B8" s="28" t="s">
        <v>67</v>
      </c>
      <c r="C8" s="4"/>
      <c r="D8" s="17">
        <f>SUM(D10,D19,D34,D39,D40)</f>
        <v>305560</v>
      </c>
      <c r="E8" s="6"/>
      <c r="F8" s="6"/>
      <c r="G8" s="6"/>
      <c r="H8" s="6"/>
      <c r="I8" s="26"/>
    </row>
    <row r="9" spans="1:9" ht="18" customHeight="1" x14ac:dyDescent="0.25">
      <c r="A9" s="27"/>
      <c r="B9" s="14" t="s">
        <v>26</v>
      </c>
      <c r="C9" s="4"/>
      <c r="D9" s="5"/>
      <c r="E9" s="6"/>
      <c r="F9" s="6"/>
      <c r="G9" s="6"/>
      <c r="H9" s="6"/>
      <c r="I9" s="26"/>
    </row>
    <row r="10" spans="1:9" x14ac:dyDescent="0.25">
      <c r="A10" s="27"/>
      <c r="B10" s="3" t="s">
        <v>2</v>
      </c>
      <c r="C10" s="3">
        <v>3221</v>
      </c>
      <c r="D10" s="8">
        <f>SUM(D11:D18)</f>
        <v>106560</v>
      </c>
      <c r="E10" s="3"/>
      <c r="F10" s="3"/>
      <c r="G10" s="3"/>
      <c r="H10" s="3"/>
      <c r="I10" s="29"/>
    </row>
    <row r="11" spans="1:9" ht="23.25" x14ac:dyDescent="0.25">
      <c r="A11" s="30"/>
      <c r="B11" s="4" t="s">
        <v>3</v>
      </c>
      <c r="C11" s="4" t="s">
        <v>54</v>
      </c>
      <c r="D11" s="9">
        <v>8000</v>
      </c>
      <c r="E11" s="4" t="s">
        <v>32</v>
      </c>
      <c r="F11" s="4"/>
      <c r="G11" s="6" t="s">
        <v>154</v>
      </c>
      <c r="H11" s="4" t="s">
        <v>123</v>
      </c>
      <c r="I11" s="31" t="s">
        <v>23</v>
      </c>
    </row>
    <row r="12" spans="1:9" ht="23.25" x14ac:dyDescent="0.25">
      <c r="A12" s="30"/>
      <c r="B12" s="4" t="s">
        <v>96</v>
      </c>
      <c r="C12" s="4" t="s">
        <v>95</v>
      </c>
      <c r="D12" s="9">
        <v>14000</v>
      </c>
      <c r="E12" s="4" t="s">
        <v>32</v>
      </c>
      <c r="F12" s="4"/>
      <c r="G12" s="6" t="s">
        <v>154</v>
      </c>
      <c r="H12" s="4" t="s">
        <v>123</v>
      </c>
      <c r="I12" s="31" t="s">
        <v>23</v>
      </c>
    </row>
    <row r="13" spans="1:9" ht="23.25" x14ac:dyDescent="0.25">
      <c r="A13" s="30"/>
      <c r="B13" s="4" t="s">
        <v>98</v>
      </c>
      <c r="C13" s="4" t="s">
        <v>97</v>
      </c>
      <c r="D13" s="9">
        <v>12000</v>
      </c>
      <c r="E13" s="4" t="s">
        <v>32</v>
      </c>
      <c r="F13" s="4"/>
      <c r="G13" s="6" t="s">
        <v>154</v>
      </c>
      <c r="H13" s="4" t="s">
        <v>123</v>
      </c>
      <c r="I13" s="31" t="s">
        <v>23</v>
      </c>
    </row>
    <row r="14" spans="1:9" ht="23.25" x14ac:dyDescent="0.25">
      <c r="A14" s="30"/>
      <c r="B14" s="4" t="s">
        <v>94</v>
      </c>
      <c r="C14" s="4" t="s">
        <v>93</v>
      </c>
      <c r="D14" s="9">
        <v>8800</v>
      </c>
      <c r="E14" s="4" t="s">
        <v>32</v>
      </c>
      <c r="F14" s="4"/>
      <c r="G14" s="6" t="s">
        <v>154</v>
      </c>
      <c r="H14" s="4" t="s">
        <v>123</v>
      </c>
      <c r="I14" s="31" t="s">
        <v>23</v>
      </c>
    </row>
    <row r="15" spans="1:9" ht="23.25" x14ac:dyDescent="0.25">
      <c r="A15" s="27"/>
      <c r="B15" s="4" t="s">
        <v>51</v>
      </c>
      <c r="C15" s="4" t="s">
        <v>55</v>
      </c>
      <c r="D15" s="9">
        <v>19500</v>
      </c>
      <c r="E15" s="4" t="s">
        <v>32</v>
      </c>
      <c r="F15" s="4"/>
      <c r="G15" s="6" t="s">
        <v>154</v>
      </c>
      <c r="H15" s="4" t="s">
        <v>123</v>
      </c>
      <c r="I15" s="31" t="s">
        <v>23</v>
      </c>
    </row>
    <row r="16" spans="1:9" ht="23.25" x14ac:dyDescent="0.25">
      <c r="A16" s="27"/>
      <c r="B16" s="4" t="s">
        <v>4</v>
      </c>
      <c r="C16" s="4" t="s">
        <v>56</v>
      </c>
      <c r="D16" s="9">
        <v>19400</v>
      </c>
      <c r="E16" s="4" t="s">
        <v>32</v>
      </c>
      <c r="F16" s="4"/>
      <c r="G16" s="6" t="s">
        <v>154</v>
      </c>
      <c r="H16" s="4" t="s">
        <v>123</v>
      </c>
      <c r="I16" s="31" t="s">
        <v>23</v>
      </c>
    </row>
    <row r="17" spans="1:9" ht="23.25" x14ac:dyDescent="0.25">
      <c r="A17" s="27"/>
      <c r="B17" s="4" t="s">
        <v>122</v>
      </c>
      <c r="C17" s="4" t="s">
        <v>121</v>
      </c>
      <c r="D17" s="9">
        <v>19860</v>
      </c>
      <c r="E17" s="4" t="s">
        <v>32</v>
      </c>
      <c r="F17" s="4"/>
      <c r="G17" s="6" t="s">
        <v>154</v>
      </c>
      <c r="H17" s="4" t="s">
        <v>123</v>
      </c>
      <c r="I17" s="31"/>
    </row>
    <row r="18" spans="1:9" ht="23.25" x14ac:dyDescent="0.25">
      <c r="A18" s="27"/>
      <c r="B18" s="4" t="s">
        <v>5</v>
      </c>
      <c r="C18" s="4" t="s">
        <v>57</v>
      </c>
      <c r="D18" s="9">
        <v>5000</v>
      </c>
      <c r="E18" s="4" t="s">
        <v>32</v>
      </c>
      <c r="F18" s="4"/>
      <c r="G18" s="6" t="s">
        <v>154</v>
      </c>
      <c r="H18" s="4" t="s">
        <v>123</v>
      </c>
      <c r="I18" s="31" t="s">
        <v>23</v>
      </c>
    </row>
    <row r="19" spans="1:9" x14ac:dyDescent="0.25">
      <c r="A19" s="27"/>
      <c r="B19" s="3" t="s">
        <v>6</v>
      </c>
      <c r="C19" s="3">
        <v>3222</v>
      </c>
      <c r="D19" s="8">
        <f>SUM(D20:D33)</f>
        <v>175000</v>
      </c>
      <c r="E19" s="3"/>
      <c r="F19" s="3"/>
      <c r="G19" s="3"/>
      <c r="H19" s="3"/>
      <c r="I19" s="29"/>
    </row>
    <row r="20" spans="1:9" ht="23.25" x14ac:dyDescent="0.25">
      <c r="A20" s="27"/>
      <c r="B20" s="11" t="s">
        <v>120</v>
      </c>
      <c r="C20" s="11" t="s">
        <v>90</v>
      </c>
      <c r="D20" s="12">
        <v>15000</v>
      </c>
      <c r="E20" s="11" t="s">
        <v>32</v>
      </c>
      <c r="F20" s="11"/>
      <c r="G20" s="6" t="s">
        <v>154</v>
      </c>
      <c r="H20" s="4" t="s">
        <v>123</v>
      </c>
      <c r="I20" s="32" t="s">
        <v>23</v>
      </c>
    </row>
    <row r="21" spans="1:9" ht="23.25" x14ac:dyDescent="0.25">
      <c r="A21" s="27"/>
      <c r="B21" s="4" t="s">
        <v>145</v>
      </c>
      <c r="C21" s="4" t="s">
        <v>146</v>
      </c>
      <c r="D21" s="9">
        <v>9534</v>
      </c>
      <c r="E21" s="4" t="s">
        <v>32</v>
      </c>
      <c r="F21" s="4"/>
      <c r="G21" s="6" t="s">
        <v>154</v>
      </c>
      <c r="H21" s="4" t="s">
        <v>123</v>
      </c>
      <c r="I21" s="31" t="s">
        <v>23</v>
      </c>
    </row>
    <row r="22" spans="1:9" ht="23.25" x14ac:dyDescent="0.25">
      <c r="A22" s="27"/>
      <c r="B22" s="4" t="s">
        <v>144</v>
      </c>
      <c r="C22" s="4" t="s">
        <v>62</v>
      </c>
      <c r="D22" s="9">
        <v>16440</v>
      </c>
      <c r="E22" s="4" t="s">
        <v>32</v>
      </c>
      <c r="F22" s="4"/>
      <c r="G22" s="6" t="s">
        <v>154</v>
      </c>
      <c r="H22" s="4" t="s">
        <v>123</v>
      </c>
      <c r="I22" s="31" t="s">
        <v>23</v>
      </c>
    </row>
    <row r="23" spans="1:9" ht="23.25" x14ac:dyDescent="0.25">
      <c r="A23" s="27"/>
      <c r="B23" s="4" t="s">
        <v>61</v>
      </c>
      <c r="C23" s="4" t="s">
        <v>60</v>
      </c>
      <c r="D23" s="9">
        <v>12870</v>
      </c>
      <c r="E23" s="4" t="s">
        <v>32</v>
      </c>
      <c r="F23" s="4"/>
      <c r="G23" s="6" t="s">
        <v>154</v>
      </c>
      <c r="H23" s="4" t="s">
        <v>123</v>
      </c>
      <c r="I23" s="31" t="s">
        <v>23</v>
      </c>
    </row>
    <row r="24" spans="1:9" ht="23.25" x14ac:dyDescent="0.25">
      <c r="A24" s="27"/>
      <c r="B24" s="4" t="s">
        <v>52</v>
      </c>
      <c r="C24" s="4" t="s">
        <v>63</v>
      </c>
      <c r="D24" s="9">
        <v>15000</v>
      </c>
      <c r="E24" s="4" t="s">
        <v>32</v>
      </c>
      <c r="F24" s="4"/>
      <c r="G24" s="6" t="s">
        <v>154</v>
      </c>
      <c r="H24" s="4" t="s">
        <v>123</v>
      </c>
      <c r="I24" s="31" t="s">
        <v>23</v>
      </c>
    </row>
    <row r="25" spans="1:9" ht="15.75" x14ac:dyDescent="0.25">
      <c r="A25" s="33" t="s">
        <v>129</v>
      </c>
      <c r="B25" s="3" t="s">
        <v>153</v>
      </c>
      <c r="C25" s="3" t="s">
        <v>64</v>
      </c>
      <c r="D25" s="8">
        <v>37800</v>
      </c>
      <c r="E25" s="3" t="s">
        <v>32</v>
      </c>
      <c r="F25" s="3"/>
      <c r="G25" s="53" t="s">
        <v>155</v>
      </c>
      <c r="H25" s="3" t="s">
        <v>123</v>
      </c>
      <c r="I25" s="29" t="s">
        <v>23</v>
      </c>
    </row>
    <row r="26" spans="1:9" ht="23.25" x14ac:dyDescent="0.25">
      <c r="A26" s="33"/>
      <c r="B26" s="11" t="s">
        <v>131</v>
      </c>
      <c r="C26" s="11" t="s">
        <v>130</v>
      </c>
      <c r="D26" s="12">
        <v>14200</v>
      </c>
      <c r="E26" s="11" t="s">
        <v>32</v>
      </c>
      <c r="F26" s="11"/>
      <c r="G26" s="6" t="s">
        <v>154</v>
      </c>
      <c r="H26" s="4" t="s">
        <v>123</v>
      </c>
      <c r="I26" s="31" t="s">
        <v>23</v>
      </c>
    </row>
    <row r="27" spans="1:9" ht="23.25" x14ac:dyDescent="0.25">
      <c r="A27" s="33"/>
      <c r="B27" s="11" t="s">
        <v>141</v>
      </c>
      <c r="C27" s="11" t="s">
        <v>142</v>
      </c>
      <c r="D27" s="12">
        <v>5000</v>
      </c>
      <c r="E27" s="11" t="s">
        <v>32</v>
      </c>
      <c r="F27" s="11"/>
      <c r="G27" s="6" t="s">
        <v>154</v>
      </c>
      <c r="H27" s="4" t="s">
        <v>123</v>
      </c>
      <c r="I27" s="31" t="s">
        <v>23</v>
      </c>
    </row>
    <row r="28" spans="1:9" ht="23.25" x14ac:dyDescent="0.25">
      <c r="A28" s="27"/>
      <c r="B28" s="4" t="s">
        <v>65</v>
      </c>
      <c r="C28" s="4" t="s">
        <v>66</v>
      </c>
      <c r="D28" s="9">
        <v>5600</v>
      </c>
      <c r="E28" s="4" t="s">
        <v>32</v>
      </c>
      <c r="F28" s="4"/>
      <c r="G28" s="6" t="s">
        <v>154</v>
      </c>
      <c r="H28" s="4" t="s">
        <v>123</v>
      </c>
      <c r="I28" s="31" t="s">
        <v>23</v>
      </c>
    </row>
    <row r="29" spans="1:9" ht="23.25" x14ac:dyDescent="0.25">
      <c r="A29" s="27"/>
      <c r="B29" s="4" t="s">
        <v>151</v>
      </c>
      <c r="C29" s="4" t="s">
        <v>59</v>
      </c>
      <c r="D29" s="9">
        <v>8500</v>
      </c>
      <c r="E29" s="4" t="s">
        <v>32</v>
      </c>
      <c r="F29" s="19" t="s">
        <v>140</v>
      </c>
      <c r="G29" s="6" t="s">
        <v>154</v>
      </c>
      <c r="H29" s="4" t="s">
        <v>123</v>
      </c>
      <c r="I29" s="31" t="s">
        <v>23</v>
      </c>
    </row>
    <row r="30" spans="1:9" ht="23.25" x14ac:dyDescent="0.25">
      <c r="A30" s="27"/>
      <c r="B30" s="4" t="s">
        <v>152</v>
      </c>
      <c r="C30" s="4" t="s">
        <v>58</v>
      </c>
      <c r="D30" s="9">
        <v>8500</v>
      </c>
      <c r="E30" s="4" t="s">
        <v>32</v>
      </c>
      <c r="F30" s="19" t="s">
        <v>140</v>
      </c>
      <c r="G30" s="6" t="s">
        <v>154</v>
      </c>
      <c r="H30" s="4" t="s">
        <v>123</v>
      </c>
      <c r="I30" s="31" t="s">
        <v>23</v>
      </c>
    </row>
    <row r="31" spans="1:9" ht="23.25" x14ac:dyDescent="0.25">
      <c r="A31" s="27"/>
      <c r="B31" s="4" t="s">
        <v>143</v>
      </c>
      <c r="C31" s="4" t="s">
        <v>62</v>
      </c>
      <c r="D31" s="9">
        <v>13000</v>
      </c>
      <c r="E31" s="4" t="s">
        <v>32</v>
      </c>
      <c r="F31" s="19" t="s">
        <v>140</v>
      </c>
      <c r="G31" s="6" t="s">
        <v>154</v>
      </c>
      <c r="H31" s="4" t="s">
        <v>123</v>
      </c>
      <c r="I31" s="31" t="s">
        <v>23</v>
      </c>
    </row>
    <row r="32" spans="1:9" ht="23.25" x14ac:dyDescent="0.25">
      <c r="A32" s="27"/>
      <c r="B32" s="4" t="s">
        <v>127</v>
      </c>
      <c r="C32" s="4" t="s">
        <v>126</v>
      </c>
      <c r="D32" s="9">
        <v>8556</v>
      </c>
      <c r="E32" s="4" t="s">
        <v>32</v>
      </c>
      <c r="F32" s="4"/>
      <c r="G32" s="6" t="s">
        <v>154</v>
      </c>
      <c r="H32" s="4" t="s">
        <v>123</v>
      </c>
      <c r="I32" s="31" t="s">
        <v>23</v>
      </c>
    </row>
    <row r="33" spans="1:9" ht="23.25" x14ac:dyDescent="0.25">
      <c r="A33" s="27"/>
      <c r="B33" s="4" t="s">
        <v>125</v>
      </c>
      <c r="C33" s="4" t="s">
        <v>124</v>
      </c>
      <c r="D33" s="9">
        <v>5000</v>
      </c>
      <c r="E33" s="4" t="s">
        <v>32</v>
      </c>
      <c r="F33" s="4"/>
      <c r="G33" s="6" t="s">
        <v>154</v>
      </c>
      <c r="H33" s="4" t="s">
        <v>123</v>
      </c>
      <c r="I33" s="31" t="s">
        <v>23</v>
      </c>
    </row>
    <row r="34" spans="1:9" ht="23.25" x14ac:dyDescent="0.25">
      <c r="A34" s="27"/>
      <c r="B34" s="10" t="s">
        <v>9</v>
      </c>
      <c r="C34" s="11"/>
      <c r="D34" s="8">
        <v>11200</v>
      </c>
      <c r="E34" s="4" t="s">
        <v>32</v>
      </c>
      <c r="F34" s="4"/>
      <c r="G34" s="6" t="s">
        <v>154</v>
      </c>
      <c r="H34" s="4" t="s">
        <v>123</v>
      </c>
      <c r="I34" s="32" t="s">
        <v>23</v>
      </c>
    </row>
    <row r="35" spans="1:9" ht="23.25" x14ac:dyDescent="0.25">
      <c r="A35" s="27"/>
      <c r="B35" s="4" t="s">
        <v>69</v>
      </c>
      <c r="C35" s="4" t="s">
        <v>68</v>
      </c>
      <c r="D35" s="9">
        <v>2000</v>
      </c>
      <c r="E35" s="4" t="s">
        <v>32</v>
      </c>
      <c r="F35" s="4"/>
      <c r="G35" s="6" t="s">
        <v>154</v>
      </c>
      <c r="H35" s="4" t="s">
        <v>123</v>
      </c>
      <c r="I35" s="31" t="s">
        <v>23</v>
      </c>
    </row>
    <row r="36" spans="1:9" ht="23.25" x14ac:dyDescent="0.25">
      <c r="A36" s="27"/>
      <c r="B36" s="4" t="s">
        <v>71</v>
      </c>
      <c r="C36" s="4" t="s">
        <v>70</v>
      </c>
      <c r="D36" s="9">
        <v>2000</v>
      </c>
      <c r="E36" s="4" t="s">
        <v>32</v>
      </c>
      <c r="F36" s="4"/>
      <c r="G36" s="6" t="s">
        <v>154</v>
      </c>
      <c r="H36" s="4" t="s">
        <v>123</v>
      </c>
      <c r="I36" s="31" t="s">
        <v>23</v>
      </c>
    </row>
    <row r="37" spans="1:9" ht="23.25" x14ac:dyDescent="0.25">
      <c r="A37" s="27"/>
      <c r="B37" s="4" t="s">
        <v>75</v>
      </c>
      <c r="C37" s="4" t="s">
        <v>74</v>
      </c>
      <c r="D37" s="9">
        <v>5200</v>
      </c>
      <c r="E37" s="4" t="s">
        <v>32</v>
      </c>
      <c r="F37" s="4"/>
      <c r="G37" s="6" t="s">
        <v>154</v>
      </c>
      <c r="H37" s="4" t="s">
        <v>123</v>
      </c>
      <c r="I37" s="31" t="s">
        <v>23</v>
      </c>
    </row>
    <row r="38" spans="1:9" ht="23.25" x14ac:dyDescent="0.25">
      <c r="A38" s="34"/>
      <c r="B38" s="4" t="s">
        <v>73</v>
      </c>
      <c r="C38" s="4" t="s">
        <v>72</v>
      </c>
      <c r="D38" s="9">
        <v>2000</v>
      </c>
      <c r="E38" s="4" t="s">
        <v>32</v>
      </c>
      <c r="F38" s="4"/>
      <c r="G38" s="6" t="s">
        <v>154</v>
      </c>
      <c r="H38" s="4" t="s">
        <v>123</v>
      </c>
      <c r="I38" s="31" t="s">
        <v>23</v>
      </c>
    </row>
    <row r="39" spans="1:9" ht="23.25" x14ac:dyDescent="0.25">
      <c r="A39" s="34"/>
      <c r="B39" s="3" t="s">
        <v>148</v>
      </c>
      <c r="C39" s="11" t="s">
        <v>147</v>
      </c>
      <c r="D39" s="8">
        <v>9200</v>
      </c>
      <c r="E39" s="4" t="s">
        <v>32</v>
      </c>
      <c r="F39" s="4"/>
      <c r="G39" s="6" t="s">
        <v>154</v>
      </c>
      <c r="H39" s="4" t="s">
        <v>123</v>
      </c>
      <c r="I39" s="32" t="s">
        <v>23</v>
      </c>
    </row>
    <row r="40" spans="1:9" ht="23.25" x14ac:dyDescent="0.25">
      <c r="A40" s="27"/>
      <c r="B40" s="3" t="s">
        <v>31</v>
      </c>
      <c r="C40" s="4" t="s">
        <v>76</v>
      </c>
      <c r="D40" s="8">
        <v>3600</v>
      </c>
      <c r="E40" s="4" t="s">
        <v>32</v>
      </c>
      <c r="F40" s="4"/>
      <c r="G40" s="6" t="s">
        <v>154</v>
      </c>
      <c r="H40" s="4" t="s">
        <v>123</v>
      </c>
      <c r="I40" s="32" t="s">
        <v>23</v>
      </c>
    </row>
    <row r="41" spans="1:9" ht="15.75" thickBot="1" x14ac:dyDescent="0.3">
      <c r="A41" s="43"/>
      <c r="B41" s="45"/>
      <c r="C41" s="39"/>
      <c r="D41" s="48"/>
      <c r="E41" s="39"/>
      <c r="F41" s="39"/>
      <c r="G41" s="39"/>
      <c r="H41" s="39"/>
      <c r="I41" s="51"/>
    </row>
    <row r="42" spans="1:9" x14ac:dyDescent="0.25">
      <c r="A42" s="42" t="s">
        <v>44</v>
      </c>
      <c r="B42" s="44" t="s">
        <v>27</v>
      </c>
      <c r="C42" s="46"/>
      <c r="D42" s="47">
        <f>SUM(D43,D46,D51,D55,D56,D57)</f>
        <v>97316</v>
      </c>
      <c r="E42" s="49"/>
      <c r="F42" s="49"/>
      <c r="G42" s="49"/>
      <c r="H42" s="46"/>
      <c r="I42" s="50"/>
    </row>
    <row r="43" spans="1:9" x14ac:dyDescent="0.25">
      <c r="A43" s="27"/>
      <c r="B43" s="3" t="s">
        <v>14</v>
      </c>
      <c r="C43" s="3">
        <v>3231</v>
      </c>
      <c r="D43" s="8">
        <f>SUM(D44:D45)</f>
        <v>16056</v>
      </c>
      <c r="E43" s="3"/>
      <c r="F43" s="3"/>
      <c r="G43" s="3"/>
      <c r="H43" s="3"/>
      <c r="I43" s="29"/>
    </row>
    <row r="44" spans="1:9" ht="23.25" x14ac:dyDescent="0.25">
      <c r="A44" s="27"/>
      <c r="B44" s="4" t="s">
        <v>78</v>
      </c>
      <c r="C44" s="4" t="s">
        <v>77</v>
      </c>
      <c r="D44" s="12">
        <v>13600</v>
      </c>
      <c r="E44" s="11" t="s">
        <v>32</v>
      </c>
      <c r="F44" s="11"/>
      <c r="G44" s="6" t="s">
        <v>154</v>
      </c>
      <c r="H44" s="4" t="s">
        <v>123</v>
      </c>
      <c r="I44" s="32" t="s">
        <v>23</v>
      </c>
    </row>
    <row r="45" spans="1:9" ht="23.25" x14ac:dyDescent="0.25">
      <c r="A45" s="27"/>
      <c r="B45" s="4" t="s">
        <v>15</v>
      </c>
      <c r="C45" s="4" t="s">
        <v>79</v>
      </c>
      <c r="D45" s="9">
        <v>2456</v>
      </c>
      <c r="E45" s="4" t="s">
        <v>32</v>
      </c>
      <c r="F45" s="4"/>
      <c r="G45" s="6" t="s">
        <v>154</v>
      </c>
      <c r="H45" s="4" t="s">
        <v>123</v>
      </c>
      <c r="I45" s="31" t="s">
        <v>23</v>
      </c>
    </row>
    <row r="46" spans="1:9" x14ac:dyDescent="0.25">
      <c r="A46" s="27"/>
      <c r="B46" s="3" t="s">
        <v>16</v>
      </c>
      <c r="C46" s="3">
        <v>3232</v>
      </c>
      <c r="D46" s="8">
        <f>SUM(D47:D50)</f>
        <v>39360</v>
      </c>
      <c r="E46" s="3"/>
      <c r="F46" s="3"/>
      <c r="G46" s="3"/>
      <c r="H46" s="3"/>
      <c r="I46" s="29"/>
    </row>
    <row r="47" spans="1:9" ht="23.25" x14ac:dyDescent="0.25">
      <c r="A47" s="27"/>
      <c r="B47" s="4" t="s">
        <v>100</v>
      </c>
      <c r="C47" s="4" t="s">
        <v>101</v>
      </c>
      <c r="D47" s="9">
        <v>15960</v>
      </c>
      <c r="E47" s="4" t="s">
        <v>32</v>
      </c>
      <c r="F47" s="4"/>
      <c r="G47" s="6" t="s">
        <v>154</v>
      </c>
      <c r="H47" s="4" t="s">
        <v>123</v>
      </c>
      <c r="I47" s="31" t="s">
        <v>23</v>
      </c>
    </row>
    <row r="48" spans="1:9" ht="23.25" x14ac:dyDescent="0.25">
      <c r="A48" s="27"/>
      <c r="B48" s="4" t="s">
        <v>102</v>
      </c>
      <c r="C48" s="4" t="s">
        <v>103</v>
      </c>
      <c r="D48" s="9">
        <v>18600</v>
      </c>
      <c r="E48" s="4" t="s">
        <v>32</v>
      </c>
      <c r="F48" s="4"/>
      <c r="G48" s="6" t="s">
        <v>154</v>
      </c>
      <c r="H48" s="4" t="s">
        <v>123</v>
      </c>
      <c r="I48" s="31" t="s">
        <v>23</v>
      </c>
    </row>
    <row r="49" spans="1:9" ht="23.25" x14ac:dyDescent="0.25">
      <c r="A49" s="27"/>
      <c r="B49" s="4" t="s">
        <v>105</v>
      </c>
      <c r="C49" s="4" t="s">
        <v>104</v>
      </c>
      <c r="D49" s="9">
        <v>2400</v>
      </c>
      <c r="E49" s="4" t="s">
        <v>32</v>
      </c>
      <c r="F49" s="4"/>
      <c r="G49" s="6" t="s">
        <v>154</v>
      </c>
      <c r="H49" s="4" t="s">
        <v>123</v>
      </c>
      <c r="I49" s="31" t="s">
        <v>23</v>
      </c>
    </row>
    <row r="50" spans="1:9" ht="23.25" x14ac:dyDescent="0.25">
      <c r="A50" s="27"/>
      <c r="B50" s="4" t="s">
        <v>107</v>
      </c>
      <c r="C50" s="4" t="s">
        <v>106</v>
      </c>
      <c r="D50" s="9">
        <v>2400</v>
      </c>
      <c r="E50" s="4" t="s">
        <v>32</v>
      </c>
      <c r="F50" s="4"/>
      <c r="G50" s="6" t="s">
        <v>154</v>
      </c>
      <c r="H50" s="4" t="s">
        <v>123</v>
      </c>
      <c r="I50" s="31" t="s">
        <v>23</v>
      </c>
    </row>
    <row r="51" spans="1:9" x14ac:dyDescent="0.25">
      <c r="A51" s="27"/>
      <c r="B51" s="3" t="s">
        <v>10</v>
      </c>
      <c r="C51" s="3">
        <v>3236</v>
      </c>
      <c r="D51" s="8">
        <f>SUM(D52:D54)</f>
        <v>15100</v>
      </c>
      <c r="E51" s="3"/>
      <c r="F51" s="3"/>
      <c r="G51" s="3"/>
      <c r="H51" s="3"/>
      <c r="I51" s="29"/>
    </row>
    <row r="52" spans="1:9" ht="23.25" x14ac:dyDescent="0.25">
      <c r="A52" s="27"/>
      <c r="B52" s="4" t="s">
        <v>11</v>
      </c>
      <c r="C52" s="4" t="s">
        <v>85</v>
      </c>
      <c r="D52" s="9">
        <v>9000</v>
      </c>
      <c r="E52" s="4" t="s">
        <v>32</v>
      </c>
      <c r="F52" s="4"/>
      <c r="G52" s="6" t="s">
        <v>154</v>
      </c>
      <c r="H52" s="4" t="s">
        <v>123</v>
      </c>
      <c r="I52" s="31" t="s">
        <v>23</v>
      </c>
    </row>
    <row r="53" spans="1:9" ht="23.25" x14ac:dyDescent="0.25">
      <c r="A53" s="27"/>
      <c r="B53" s="4" t="s">
        <v>12</v>
      </c>
      <c r="C53" s="4" t="s">
        <v>87</v>
      </c>
      <c r="D53" s="9">
        <v>4500</v>
      </c>
      <c r="E53" s="4" t="s">
        <v>32</v>
      </c>
      <c r="F53" s="4"/>
      <c r="G53" s="6" t="s">
        <v>154</v>
      </c>
      <c r="H53" s="4" t="s">
        <v>123</v>
      </c>
      <c r="I53" s="31" t="s">
        <v>23</v>
      </c>
    </row>
    <row r="54" spans="1:9" ht="23.25" x14ac:dyDescent="0.25">
      <c r="A54" s="27"/>
      <c r="B54" s="4" t="s">
        <v>13</v>
      </c>
      <c r="C54" s="4" t="s">
        <v>86</v>
      </c>
      <c r="D54" s="9">
        <v>1600</v>
      </c>
      <c r="E54" s="4" t="s">
        <v>32</v>
      </c>
      <c r="F54" s="4"/>
      <c r="G54" s="6" t="s">
        <v>154</v>
      </c>
      <c r="H54" s="4" t="s">
        <v>123</v>
      </c>
      <c r="I54" s="31" t="s">
        <v>23</v>
      </c>
    </row>
    <row r="55" spans="1:9" ht="23.25" x14ac:dyDescent="0.25">
      <c r="A55" s="27"/>
      <c r="B55" s="3" t="s">
        <v>50</v>
      </c>
      <c r="C55" s="4" t="s">
        <v>88</v>
      </c>
      <c r="D55" s="8">
        <v>800</v>
      </c>
      <c r="E55" s="4" t="s">
        <v>32</v>
      </c>
      <c r="F55" s="4"/>
      <c r="G55" s="6" t="s">
        <v>154</v>
      </c>
      <c r="H55" s="4" t="s">
        <v>123</v>
      </c>
      <c r="I55" s="31" t="s">
        <v>23</v>
      </c>
    </row>
    <row r="56" spans="1:9" ht="23.25" x14ac:dyDescent="0.25">
      <c r="A56" s="27"/>
      <c r="B56" s="3" t="s">
        <v>150</v>
      </c>
      <c r="C56" s="11" t="s">
        <v>149</v>
      </c>
      <c r="D56" s="8">
        <v>13600</v>
      </c>
      <c r="E56" s="4" t="s">
        <v>32</v>
      </c>
      <c r="F56" s="4"/>
      <c r="G56" s="6" t="s">
        <v>154</v>
      </c>
      <c r="H56" s="4" t="s">
        <v>123</v>
      </c>
      <c r="I56" s="32" t="s">
        <v>23</v>
      </c>
    </row>
    <row r="57" spans="1:9" x14ac:dyDescent="0.25">
      <c r="A57" s="27"/>
      <c r="B57" s="3" t="s">
        <v>21</v>
      </c>
      <c r="C57" s="3"/>
      <c r="D57" s="8">
        <f>SUM(D58:D59)</f>
        <v>12400</v>
      </c>
      <c r="E57" s="4"/>
      <c r="F57" s="4"/>
      <c r="G57" s="4"/>
      <c r="H57" s="3"/>
      <c r="I57" s="32"/>
    </row>
    <row r="58" spans="1:9" ht="23.25" x14ac:dyDescent="0.25">
      <c r="A58" s="27"/>
      <c r="B58" s="11" t="s">
        <v>30</v>
      </c>
      <c r="C58" s="4" t="s">
        <v>116</v>
      </c>
      <c r="D58" s="12">
        <v>9000</v>
      </c>
      <c r="E58" s="4" t="s">
        <v>32</v>
      </c>
      <c r="F58" s="4"/>
      <c r="G58" s="6" t="s">
        <v>154</v>
      </c>
      <c r="H58" s="4" t="s">
        <v>123</v>
      </c>
      <c r="I58" s="32" t="s">
        <v>23</v>
      </c>
    </row>
    <row r="59" spans="1:9" ht="23.25" x14ac:dyDescent="0.25">
      <c r="A59" s="27"/>
      <c r="B59" s="4" t="s">
        <v>112</v>
      </c>
      <c r="C59" s="11" t="s">
        <v>113</v>
      </c>
      <c r="D59" s="12">
        <v>3400</v>
      </c>
      <c r="E59" s="4" t="s">
        <v>32</v>
      </c>
      <c r="F59" s="4"/>
      <c r="G59" s="6" t="s">
        <v>154</v>
      </c>
      <c r="H59" s="4" t="s">
        <v>123</v>
      </c>
      <c r="I59" s="32" t="s">
        <v>23</v>
      </c>
    </row>
    <row r="60" spans="1:9" x14ac:dyDescent="0.25">
      <c r="A60" s="27" t="s">
        <v>28</v>
      </c>
      <c r="B60" s="7" t="s">
        <v>29</v>
      </c>
      <c r="C60" s="3"/>
      <c r="D60" s="8">
        <f>SUM(D61:D63)</f>
        <v>48844</v>
      </c>
      <c r="E60" s="3"/>
      <c r="F60" s="3"/>
      <c r="G60" s="3"/>
      <c r="H60" s="3"/>
      <c r="I60" s="32"/>
    </row>
    <row r="61" spans="1:9" ht="23.25" x14ac:dyDescent="0.25">
      <c r="A61" s="27"/>
      <c r="B61" s="4" t="s">
        <v>118</v>
      </c>
      <c r="C61" s="11" t="s">
        <v>114</v>
      </c>
      <c r="D61" s="12">
        <v>1500</v>
      </c>
      <c r="E61" s="4" t="s">
        <v>32</v>
      </c>
      <c r="F61" s="4"/>
      <c r="G61" s="6" t="s">
        <v>154</v>
      </c>
      <c r="H61" s="4" t="s">
        <v>123</v>
      </c>
      <c r="I61" s="32" t="s">
        <v>23</v>
      </c>
    </row>
    <row r="62" spans="1:9" ht="15.75" x14ac:dyDescent="0.25">
      <c r="A62" s="33" t="s">
        <v>128</v>
      </c>
      <c r="B62" s="3" t="s">
        <v>49</v>
      </c>
      <c r="C62" s="28" t="s">
        <v>108</v>
      </c>
      <c r="D62" s="8">
        <v>43344</v>
      </c>
      <c r="E62" s="3" t="s">
        <v>32</v>
      </c>
      <c r="F62" s="3"/>
      <c r="G62" s="53" t="s">
        <v>155</v>
      </c>
      <c r="H62" s="3" t="s">
        <v>123</v>
      </c>
      <c r="I62" s="29" t="s">
        <v>23</v>
      </c>
    </row>
    <row r="63" spans="1:9" ht="23.25" x14ac:dyDescent="0.25">
      <c r="A63" s="34"/>
      <c r="B63" s="11" t="s">
        <v>115</v>
      </c>
      <c r="C63" s="11" t="s">
        <v>113</v>
      </c>
      <c r="D63" s="12">
        <v>4000</v>
      </c>
      <c r="E63" s="4" t="s">
        <v>32</v>
      </c>
      <c r="F63" s="4"/>
      <c r="G63" s="6" t="s">
        <v>154</v>
      </c>
      <c r="H63" s="4" t="s">
        <v>123</v>
      </c>
      <c r="I63" s="32" t="s">
        <v>23</v>
      </c>
    </row>
    <row r="64" spans="1:9" x14ac:dyDescent="0.25">
      <c r="A64" s="27"/>
      <c r="B64" s="3"/>
      <c r="C64" s="3"/>
      <c r="D64" s="8"/>
      <c r="E64" s="3"/>
      <c r="F64" s="3"/>
      <c r="G64" s="3"/>
      <c r="H64" s="3"/>
      <c r="I64" s="32"/>
    </row>
    <row r="65" spans="1:9" ht="15.75" x14ac:dyDescent="0.25">
      <c r="A65" s="25" t="s">
        <v>34</v>
      </c>
      <c r="B65" s="13" t="s">
        <v>35</v>
      </c>
      <c r="C65" s="13"/>
      <c r="D65" s="16"/>
      <c r="E65" s="15"/>
      <c r="F65" s="15"/>
      <c r="G65" s="15"/>
      <c r="H65" s="15"/>
      <c r="I65" s="35"/>
    </row>
    <row r="66" spans="1:9" x14ac:dyDescent="0.25">
      <c r="A66" s="34"/>
      <c r="B66" s="3" t="s">
        <v>17</v>
      </c>
      <c r="C66" s="3">
        <v>3234</v>
      </c>
      <c r="D66" s="8">
        <f>SUM(D67:D71)</f>
        <v>65011</v>
      </c>
      <c r="E66" s="4"/>
      <c r="F66" s="4"/>
      <c r="G66" s="4"/>
      <c r="H66" s="4"/>
      <c r="I66" s="31"/>
    </row>
    <row r="67" spans="1:9" x14ac:dyDescent="0.25">
      <c r="A67" s="34"/>
      <c r="B67" s="11" t="s">
        <v>119</v>
      </c>
      <c r="C67" s="11" t="s">
        <v>80</v>
      </c>
      <c r="D67" s="12">
        <v>7639</v>
      </c>
      <c r="E67" s="4"/>
      <c r="F67" s="4"/>
      <c r="G67" s="4"/>
      <c r="H67" s="4"/>
      <c r="I67" s="31"/>
    </row>
    <row r="68" spans="1:9" x14ac:dyDescent="0.25">
      <c r="A68" s="34"/>
      <c r="B68" s="11" t="s">
        <v>18</v>
      </c>
      <c r="C68" s="4" t="s">
        <v>81</v>
      </c>
      <c r="D68" s="12">
        <v>29204</v>
      </c>
      <c r="E68" s="4"/>
      <c r="F68" s="4"/>
      <c r="G68" s="4"/>
      <c r="H68" s="4"/>
      <c r="I68" s="31"/>
    </row>
    <row r="69" spans="1:9" x14ac:dyDescent="0.25">
      <c r="A69" s="34"/>
      <c r="B69" s="11" t="s">
        <v>19</v>
      </c>
      <c r="C69" s="4" t="s">
        <v>82</v>
      </c>
      <c r="D69" s="12">
        <v>12168</v>
      </c>
      <c r="E69" s="4"/>
      <c r="F69" s="4"/>
      <c r="G69" s="4"/>
      <c r="H69" s="4"/>
      <c r="I69" s="31"/>
    </row>
    <row r="70" spans="1:9" x14ac:dyDescent="0.25">
      <c r="A70" s="34"/>
      <c r="B70" s="11" t="s">
        <v>20</v>
      </c>
      <c r="C70" s="4" t="s">
        <v>84</v>
      </c>
      <c r="D70" s="12">
        <v>12000</v>
      </c>
      <c r="E70" s="4"/>
      <c r="F70" s="4"/>
      <c r="G70" s="4"/>
      <c r="H70" s="4"/>
      <c r="I70" s="31"/>
    </row>
    <row r="71" spans="1:9" x14ac:dyDescent="0.25">
      <c r="A71" s="34"/>
      <c r="B71" s="11" t="s">
        <v>48</v>
      </c>
      <c r="C71" s="4" t="s">
        <v>83</v>
      </c>
      <c r="D71" s="12">
        <v>4000</v>
      </c>
      <c r="E71" s="4"/>
      <c r="F71" s="4"/>
      <c r="G71" s="4"/>
      <c r="H71" s="4"/>
      <c r="I71" s="31"/>
    </row>
    <row r="72" spans="1:9" ht="15.75" x14ac:dyDescent="0.25">
      <c r="A72" s="36"/>
      <c r="B72" s="11" t="s">
        <v>110</v>
      </c>
      <c r="C72" s="11" t="s">
        <v>109</v>
      </c>
      <c r="D72" s="8">
        <v>2100</v>
      </c>
      <c r="E72" s="4"/>
      <c r="F72" s="4"/>
      <c r="G72" s="4"/>
      <c r="H72" s="4"/>
      <c r="I72" s="31"/>
    </row>
    <row r="73" spans="1:9" ht="15.75" x14ac:dyDescent="0.25">
      <c r="A73" s="25" t="s">
        <v>36</v>
      </c>
      <c r="B73" s="13" t="s">
        <v>37</v>
      </c>
      <c r="C73" s="13"/>
      <c r="D73" s="16"/>
      <c r="E73" s="15"/>
      <c r="F73" s="15"/>
      <c r="G73" s="15"/>
      <c r="H73" s="15"/>
      <c r="I73" s="35"/>
    </row>
    <row r="74" spans="1:9" x14ac:dyDescent="0.25">
      <c r="A74" s="34"/>
      <c r="B74" s="11" t="s">
        <v>7</v>
      </c>
      <c r="C74" s="3">
        <v>3223</v>
      </c>
      <c r="D74" s="8">
        <f>SUM(D75:D76)</f>
        <v>126885</v>
      </c>
      <c r="E74" s="4"/>
      <c r="F74" s="4"/>
      <c r="G74" s="4"/>
      <c r="H74" s="4"/>
      <c r="I74" s="31"/>
    </row>
    <row r="75" spans="1:9" ht="26.25" x14ac:dyDescent="0.25">
      <c r="A75" s="34"/>
      <c r="B75" s="11" t="s">
        <v>38</v>
      </c>
      <c r="C75" s="11" t="s">
        <v>89</v>
      </c>
      <c r="D75" s="8">
        <v>50885</v>
      </c>
      <c r="E75" s="18" t="s">
        <v>99</v>
      </c>
      <c r="F75" s="18"/>
      <c r="G75" s="52" t="s">
        <v>156</v>
      </c>
      <c r="H75" s="4" t="s">
        <v>123</v>
      </c>
      <c r="I75" s="32" t="s">
        <v>23</v>
      </c>
    </row>
    <row r="76" spans="1:9" ht="26.25" x14ac:dyDescent="0.25">
      <c r="A76" s="34"/>
      <c r="B76" s="11" t="s">
        <v>8</v>
      </c>
      <c r="C76" s="11" t="s">
        <v>91</v>
      </c>
      <c r="D76" s="8">
        <v>76000</v>
      </c>
      <c r="E76" s="18" t="s">
        <v>99</v>
      </c>
      <c r="F76" s="18"/>
      <c r="G76" s="52" t="s">
        <v>156</v>
      </c>
      <c r="H76" s="4" t="s">
        <v>123</v>
      </c>
      <c r="I76" s="32" t="s">
        <v>23</v>
      </c>
    </row>
    <row r="77" spans="1:9" x14ac:dyDescent="0.25">
      <c r="A77" s="34"/>
      <c r="B77" s="3" t="s">
        <v>40</v>
      </c>
      <c r="C77" s="3">
        <v>3232</v>
      </c>
      <c r="D77" s="8"/>
      <c r="E77" s="4"/>
      <c r="F77" s="4"/>
      <c r="G77" s="4"/>
      <c r="H77" s="4"/>
      <c r="I77" s="31"/>
    </row>
    <row r="78" spans="1:9" ht="26.25" x14ac:dyDescent="0.25">
      <c r="A78" s="34"/>
      <c r="B78" s="11" t="s">
        <v>41</v>
      </c>
      <c r="C78" s="11" t="s">
        <v>92</v>
      </c>
      <c r="D78" s="8">
        <v>37600</v>
      </c>
      <c r="E78" s="18" t="s">
        <v>99</v>
      </c>
      <c r="F78" s="18"/>
      <c r="G78" s="52" t="s">
        <v>156</v>
      </c>
      <c r="H78" s="4" t="s">
        <v>123</v>
      </c>
      <c r="I78" s="32" t="s">
        <v>23</v>
      </c>
    </row>
    <row r="79" spans="1:9" x14ac:dyDescent="0.25">
      <c r="A79" s="34"/>
      <c r="B79" s="3" t="s">
        <v>22</v>
      </c>
      <c r="C79" s="3">
        <v>3292</v>
      </c>
      <c r="D79" s="8"/>
      <c r="E79" s="4"/>
      <c r="F79" s="4"/>
      <c r="G79" s="4"/>
      <c r="H79" s="4"/>
      <c r="I79" s="31"/>
    </row>
    <row r="80" spans="1:9" ht="26.25" x14ac:dyDescent="0.25">
      <c r="A80" s="36"/>
      <c r="B80" s="11" t="s">
        <v>42</v>
      </c>
      <c r="C80" s="11" t="s">
        <v>111</v>
      </c>
      <c r="D80" s="3">
        <v>3700</v>
      </c>
      <c r="E80" s="18" t="s">
        <v>99</v>
      </c>
      <c r="F80" s="4"/>
      <c r="G80" s="52" t="s">
        <v>156</v>
      </c>
      <c r="H80" s="4" t="s">
        <v>123</v>
      </c>
      <c r="I80" s="32" t="s">
        <v>23</v>
      </c>
    </row>
    <row r="81" spans="1:9" ht="15.75" thickBot="1" x14ac:dyDescent="0.3">
      <c r="A81" s="37"/>
      <c r="B81" s="38"/>
      <c r="C81" s="39"/>
      <c r="D81" s="39"/>
      <c r="E81" s="40"/>
      <c r="F81" s="39"/>
      <c r="G81" s="39"/>
      <c r="H81" s="39"/>
      <c r="I81" s="41"/>
    </row>
    <row r="83" spans="1:9" x14ac:dyDescent="0.25">
      <c r="A83" t="s">
        <v>134</v>
      </c>
    </row>
    <row r="85" spans="1:9" x14ac:dyDescent="0.25">
      <c r="A85" t="s">
        <v>158</v>
      </c>
    </row>
    <row r="86" spans="1:9" x14ac:dyDescent="0.25">
      <c r="F86" t="s">
        <v>135</v>
      </c>
    </row>
    <row r="87" spans="1:9" x14ac:dyDescent="0.25">
      <c r="A87" t="s">
        <v>24</v>
      </c>
    </row>
    <row r="88" spans="1:9" x14ac:dyDescent="0.25">
      <c r="F88" t="s">
        <v>136</v>
      </c>
    </row>
    <row r="89" spans="1:9" x14ac:dyDescent="0.25">
      <c r="A89" t="s">
        <v>137</v>
      </c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Korisnik</cp:lastModifiedBy>
  <cp:lastPrinted>2021-01-12T11:37:51Z</cp:lastPrinted>
  <dcterms:created xsi:type="dcterms:W3CDTF">2016-11-23T09:15:08Z</dcterms:created>
  <dcterms:modified xsi:type="dcterms:W3CDTF">2021-01-15T08:39:59Z</dcterms:modified>
</cp:coreProperties>
</file>