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ANJA-Dražice\Izvrš.Fin.plana+raspodjela rezultata\2026\"/>
    </mc:Choice>
  </mc:AlternateContent>
  <xr:revisionPtr revIDLastSave="0" documentId="13_ncr:1_{5702F98D-004F-40C3-92C5-ACCBD2A7E34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AŽETAK PRIHODA I RASHODA" sheetId="5" r:id="rId1"/>
    <sheet name="Prih.i rash.po ekon.klasif." sheetId="1" r:id="rId2"/>
    <sheet name="Prih.i rash. po izv.financ." sheetId="2" r:id="rId3"/>
    <sheet name="Rashodi po funk.klasif." sheetId="3" r:id="rId4"/>
    <sheet name="Rashodi po program.klasif." sheetId="4" r:id="rId5"/>
  </sheets>
  <calcPr calcId="191029"/>
</workbook>
</file>

<file path=xl/calcChain.xml><?xml version="1.0" encoding="utf-8"?>
<calcChain xmlns="http://schemas.openxmlformats.org/spreadsheetml/2006/main">
  <c r="F8" i="5" l="1"/>
  <c r="G8" i="5"/>
  <c r="B10" i="5"/>
  <c r="C10" i="5"/>
  <c r="D10" i="5"/>
  <c r="E10" i="5"/>
  <c r="F11" i="5"/>
  <c r="G11" i="5"/>
  <c r="F12" i="5"/>
  <c r="G12" i="5"/>
  <c r="B13" i="5"/>
  <c r="C13" i="5"/>
  <c r="D13" i="5"/>
  <c r="E13" i="5"/>
  <c r="F33" i="5"/>
  <c r="D14" i="5" l="1"/>
  <c r="C14" i="5"/>
  <c r="B14" i="5"/>
  <c r="F13" i="5"/>
  <c r="F10" i="5"/>
  <c r="G13" i="5"/>
  <c r="G10" i="5"/>
  <c r="E14" i="5"/>
  <c r="F14" i="5" l="1"/>
</calcChain>
</file>

<file path=xl/sharedStrings.xml><?xml version="1.0" encoding="utf-8"?>
<sst xmlns="http://schemas.openxmlformats.org/spreadsheetml/2006/main" count="349" uniqueCount="170">
  <si>
    <t>Oznaka</t>
  </si>
  <si>
    <t>Izvršenje 2024. (2.)</t>
  </si>
  <si>
    <t>Izvorni plan 2025 (3.)</t>
  </si>
  <si>
    <t>Tekući plan 2025. (4.)</t>
  </si>
  <si>
    <t>Izvršenje 2025. (5.)</t>
  </si>
  <si>
    <t>Indeks 5/2 (6.)</t>
  </si>
  <si>
    <t>Indeks 5/4 (7.)</t>
  </si>
  <si>
    <t>A. RAČUN PRIHODA I RASHODA</t>
  </si>
  <si>
    <t>6 Prihodi poslovanja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</si>
  <si>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</si>
  <si>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</si>
  <si>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</si>
  <si>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64 Prihodi od imovine</t>
  </si>
  <si>
    <t>641 Prihodi od financijske imovine</t>
  </si>
  <si>
    <t>6413 Kamate na oročena sredstva i depozite po viđenju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</si>
  <si>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</si>
  <si>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</si>
  <si>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</si>
  <si>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 i prihodi od donacija te povrati po protestiranim jamstvima</t>
  </si>
  <si>
    <t>663 cije od pravnih i fizičkih osoba izvan općeg proračuna te povrat donacija i kapitalnih pomoći po protestiranim jamstvima</t>
  </si>
  <si>
    <t>6631 Tekuće donacije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</si>
  <si>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</si>
  <si>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</si>
  <si>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</si>
  <si>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SVEUKUPNO PRIHODI</t>
  </si>
  <si>
    <t>3 Rashodi poslovanja</t>
  </si>
  <si>
    <t>31 Rashodi za zaposlene</t>
  </si>
  <si>
    <t>311 Plaće (Bruto)</t>
  </si>
  <si>
    <t>3111 Plaće za redovan rad</t>
  </si>
  <si>
    <t>3113 Plaće za prekovremeni rad</t>
  </si>
  <si>
    <t>3114 Plaće za posebne uvjete rada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</si>
  <si>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</si>
  <si>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</si>
  <si>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</si>
  <si>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</si>
  <si>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</si>
  <si>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</si>
  <si>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</si>
  <si>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</si>
  <si>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</si>
  <si>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</si>
  <si>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</si>
  <si>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</si>
  <si>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</si>
  <si>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</si>
  <si>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</si>
  <si>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 gume</t>
  </si>
  <si>
    <t>3227 Službena, radna i zaštitna odjeća i obuća</t>
  </si>
  <si>
    <t>323 Rashodi za usluge</t>
  </si>
  <si>
    <t>3231 Usluge telefona, interneta, pošte i prijevoza</t>
  </si>
  <si>
    <t>3232 Usluge tekućeg i investicijskog održavanja</t>
  </si>
  <si>
    <t>3234 Komunalne usluge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</si>
  <si>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</si>
  <si>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</si>
  <si>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</si>
  <si>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</si>
  <si>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</si>
  <si>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3293 Reprezentacija</t>
  </si>
  <si>
    <t>3294 Članarine i norme</t>
  </si>
  <si>
    <t>3295 Pristojbe i naknade</t>
  </si>
  <si>
    <t>3299 Ostali nespomenuti rashodi poslovanja</t>
  </si>
  <si>
    <t>34 Financijski rashodi</t>
  </si>
  <si>
    <t>343 Ostali financijski rashodi</t>
  </si>
  <si>
    <t>3431 Bankarske usluge i usluge platnog prometa</t>
  </si>
  <si>
    <t>37 Naknade građanima i kućanstvima na temelju osiguranja i druge naknade</t>
  </si>
  <si>
    <t>372 Ostale naknade građanima i kućanstvima iz proračuna</t>
  </si>
  <si>
    <t>3722 Naknade građanima i kućanstvima u naravi</t>
  </si>
  <si>
    <t>38 Rashodi za donacije, kazne, naknade šteta i kapitalne pomoći</t>
  </si>
  <si>
    <t>381 Tekuće donacije</t>
  </si>
  <si>
    <t>3812 Tekuće donacije u naravi</t>
  </si>
  <si>
    <t>4 Rashodi za nabavu nefinancijske imovine</t>
  </si>
  <si>
    <t>42 Rashodi za nabavu proizvedene dugotrajne imovine</t>
  </si>
  <si>
    <t>422 Postrojenja i oprema</t>
  </si>
  <si>
    <t>4223 Oprema za održavanje i zaštitu</t>
  </si>
  <si>
    <t>424 Knjige, umjetnička djela i ostale izložbene vrijednosti</t>
  </si>
  <si>
    <t>4241 Knjige</t>
  </si>
  <si>
    <t>SVEUKUPNO RASHODI</t>
  </si>
  <si>
    <t>Izvor: 73 Prihodi od prodaje ili zamjene nefin. imov. i naknade štete s nalova osiguranja - prorač. korisnici</t>
  </si>
  <si>
    <t>Izvor: 7 PRIHODI OD PRODAJE ILI ZAMJENE NEFINANCIJSKE IMOVINE I NAKNADE S NASLOVA OSIGURANJA</t>
  </si>
  <si>
    <t>Izvor: 62 Donacije - proračunski korisnici</t>
  </si>
  <si>
    <t>Izvor: 6 DONACIJE</t>
  </si>
  <si>
    <t>Izvor: 58 Prenesena sredstva - pomoći</t>
  </si>
  <si>
    <t>Izvor: 52 Pomoći - proračunski korisnici</t>
  </si>
  <si>
    <t>Izvor: 51 Pomoći</t>
  </si>
  <si>
    <t>Izvor: 5.56 Fondovi EU</t>
  </si>
  <si>
    <t>Izvor: 5.52 Ostale pomoći</t>
  </si>
  <si>
    <t>Izvor: 5.50 Pomoći iz državnog proračuna</t>
  </si>
  <si>
    <t>Izvor: 5 POMOĆI</t>
  </si>
  <si>
    <t>Izvor: 44 Prihodi za decentralizirane funkcije</t>
  </si>
  <si>
    <t>Izvor: 43 Prihodi za posebne namjene - proračunski korisnici</t>
  </si>
  <si>
    <t>Izvor: 4 PRIHODI ZA POSEBNE NAMJENE</t>
  </si>
  <si>
    <t>Izvor: 32 Vlastiti prihodi - proračunski korisnici</t>
  </si>
  <si>
    <t>Izvor: 3 VLASTITI PRIHODI</t>
  </si>
  <si>
    <t>Izvor: 11 Opći prihodi i primici</t>
  </si>
  <si>
    <t>Izvor: 1 OPĆI PRIHODI I PRIMICI</t>
  </si>
  <si>
    <t>Funk. klas: 098 Usluge obrazovanja koje nisu drugdje svrstane</t>
  </si>
  <si>
    <t>Funk. klas: 091 Predškolsko i osnovno obrazovanje</t>
  </si>
  <si>
    <t>Funk. klas: 09 OBRAZOVANJE</t>
  </si>
  <si>
    <t>Izvor: 621401 Donacije - osnovne škole</t>
  </si>
  <si>
    <t>Izvor: 621 Donacije - proračunski korisnici</t>
  </si>
  <si>
    <t>Izvor: 5.5200100 Ostale pomoći - korisnici - korisnici - 100</t>
  </si>
  <si>
    <t>Izvor: 5.520 Ostale pomoći</t>
  </si>
  <si>
    <t>Izvor: 5.5011100 Pomoći iz državnog proračuna kroz opće prihode i primitke - korisnici - 100</t>
  </si>
  <si>
    <t>Izvor: 5.501 Pomoći iz državnog proračuna kroz opće prihode i primitke</t>
  </si>
  <si>
    <t>K 530801 Opremanje ustanova školstva</t>
  </si>
  <si>
    <t>Program: 5308 Kapitalna ulaganja u odgojno obrazovnu infrastrukturu</t>
  </si>
  <si>
    <t>A 530240 Osiguranje besplatnih zaliha menstrualnih higijenskih potrepština</t>
  </si>
  <si>
    <t>Izvor: 111 Porezni i ostali prihodi</t>
  </si>
  <si>
    <t>A 530239 Županijska škola plivanja</t>
  </si>
  <si>
    <t>A 530222 Programi školskog kurikuluma</t>
  </si>
  <si>
    <t>Izvor: 5.5611100004 EU soc.fond plus - predfin.iz izvora 11 - Sufinanciranje rada pomoćnika u nastavi</t>
  </si>
  <si>
    <t>Izvor: 5.561 Europski socijalni fond plus</t>
  </si>
  <si>
    <t>Izvor: 5.501200004 Min.znanosti, obrazovanja i mladih - Pomoćnici u nastavi</t>
  </si>
  <si>
    <t>A 530209 Sufinanciranje rada pomoćnika u nastavi</t>
  </si>
  <si>
    <t>Izvor: 431401 Prihodi za posebne namjene - osnovne škole</t>
  </si>
  <si>
    <t>Izvor: 431 Prihodi za posebne namjene - proračunski korisnici</t>
  </si>
  <si>
    <t>A 530202 Produženi boravak učenika-putnika</t>
  </si>
  <si>
    <t>Program: 5302 Unapređenje kvalitete odgojno obrazovnog sustava</t>
  </si>
  <si>
    <t>A 530107 Prehrana za učenike u osnovnim školama</t>
  </si>
  <si>
    <t>A 530106 Nabava udžbenika za učenike OŠ</t>
  </si>
  <si>
    <t>Izvor: 731401 Prihodi od prodaje ili zamjene nefin. imov. i naknade štete s nalova osiguranja - osnovne škole</t>
  </si>
  <si>
    <t>Izvor: 731 Prihodi od prodaje ili zamjene nefin. imov. i naknade štete s naslova osiguranja - prorač. korisnici</t>
  </si>
  <si>
    <t>Izvor: 4411 Prihodi za decentralizirane funkcije - OŠ</t>
  </si>
  <si>
    <t>Izvor: 441 Prihodi za decentralizirane funkcije - OŠ</t>
  </si>
  <si>
    <t>Izvor: 321401 Vlastiti prihodi - osnovne škole</t>
  </si>
  <si>
    <t>Izvor: 321 Vlastiti prihodi - proračunski korisnici</t>
  </si>
  <si>
    <t>A 530101 Osiguravanje uvjeta rada</t>
  </si>
  <si>
    <t>Program: 5301 Osnovnoškolsko obrazovanje</t>
  </si>
  <si>
    <t>SVEUKUPNO</t>
  </si>
  <si>
    <t>Indeks (3./2.)</t>
  </si>
  <si>
    <t>Ostvarenje (3.)</t>
  </si>
  <si>
    <t>Tekući plan (2.)</t>
  </si>
  <si>
    <t>Izvorni plan (1.)</t>
  </si>
  <si>
    <t>Dejana Paškvan- Žeželj</t>
  </si>
  <si>
    <t>Ravnateljica:</t>
  </si>
  <si>
    <t>MANJAK</t>
  </si>
  <si>
    <t xml:space="preserve">VIŠAK </t>
  </si>
  <si>
    <t>VIŠAK / MANJAK (A) +/- NETO (B) + PRENESENA SREDSTVA   ©</t>
  </si>
  <si>
    <t>Indeks 7=5/4*100 7.</t>
  </si>
  <si>
    <t>Indeks 6=5/2*100 6.</t>
  </si>
  <si>
    <t>D. PRIJENOS SREDSTAVA U SLIJEDEĆE RAZDOBLJE</t>
  </si>
  <si>
    <t>Preneseni manjak iz prethodne godine</t>
  </si>
  <si>
    <t>Prenesena raspoloživa sredstva iz prethodne godine</t>
  </si>
  <si>
    <t>PRENESENA SREDSTVA  (C)</t>
  </si>
  <si>
    <t>C. PRENESENA SREDSTVA IZ PRETHODNE GODINE</t>
  </si>
  <si>
    <t>NETO ZADUŽIVANJE / FINANCIRANJE (B)</t>
  </si>
  <si>
    <t>5 Izdaci za financ. im. i otplate zajmova</t>
  </si>
  <si>
    <t>8 Primici od financijske imovine</t>
  </si>
  <si>
    <t>B. RAČUN PRIHODA I PRIMITAKA</t>
  </si>
  <si>
    <t>B. RAČUN FINANCIRANJA</t>
  </si>
  <si>
    <t>RAZLIKA VIŠAK / MANJAK (A)</t>
  </si>
  <si>
    <t>7 Prihodi od prodaje nefinancijske imovine</t>
  </si>
  <si>
    <t>Indeks 7=5/4*100              7.</t>
  </si>
  <si>
    <t>Indeks 6=5/2*100                 6.</t>
  </si>
  <si>
    <t>SAŽETAK RAČUNA PRIHODA I RASHODA I RAČUNA FINANCIRANJA</t>
  </si>
  <si>
    <t>OPĆI DIO</t>
  </si>
  <si>
    <t>POLUGODIŠNJI IZVJEŠTAJ O IZVRŠENJU FINANCIJSKOG PLANA ZA 2026. GODINU -  OSNOVNA ŠKOLA JELENJE-DRAŽICE</t>
  </si>
  <si>
    <t>PRIHODI I RSHODI PO EKONOMSKOJ KLASIFIKACIJI</t>
  </si>
  <si>
    <t>PRIHODI I RASHODI PO IZVORIMA FINANCIRANJA</t>
  </si>
  <si>
    <t>RASHODI PO FUNKCIJSKOJ KLASIFIKACIJI</t>
  </si>
  <si>
    <t>RASHODI PO PROGRAMSKOJ KLASIFIKACIJI</t>
  </si>
  <si>
    <t>Dražice, 17.07.2026.</t>
  </si>
  <si>
    <t>Izvorni plan 2026. 3.</t>
  </si>
  <si>
    <t>Tekući plan 2026. 4.</t>
  </si>
  <si>
    <t>Ostvarenje/Izvršenje     1.-6. 2026.                5.</t>
  </si>
  <si>
    <t>Ostvarenje/Izvršenje     1.-.12. 2025. 2.</t>
  </si>
  <si>
    <t>Ostvarenje/Izvršenje     1.-6. 2026. 5.</t>
  </si>
  <si>
    <t>Ostvarenje/Izvršenje     1.-.6. 2025. 2.</t>
  </si>
  <si>
    <t>Ostvarenje/Izvršenje     1.-12. 2026. 5.</t>
  </si>
  <si>
    <t>Ostvarenje/Izvršenje     1.-12. 2025.                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</si>
</sst>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b/>
      <sz val="10"/>
      <color rgb="FF000000"/>
      <name val="Verdana"/>
      <family val="2"/>
      <charset val="238"/>
    </font>
    <font>
      <b/>
      <sz val="10"/>
      <color rgb="FF000000"/>
      <name val="Arial"/>
      <family val="2"/>
      <charset val="238"/>
    </font>
    <font>
      <sz val="7.5"/>
      <color rgb="FF000000"/>
      <name val="Microsoft Sans Serif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FF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9"/>
      <color theme="1"/>
      <name val="Verdana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E68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7CEFA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2">
    <xf numFmtId="0" fontId="0" fillId="0" borderId="0" xfId="0"/>
    <xf numFmtId="0" fontId="18" fillId="0" borderId="0" xfId="0" applyFont="1" applyAlignment="1">
      <alignment horizontal="left" indent="1"/>
    </xf>
    <xf numFmtId="0" fontId="19" fillId="0" borderId="0" xfId="0" applyFont="1" applyAlignment="1">
      <alignment horizontal="left" indent="1"/>
    </xf>
    <xf numFmtId="0" fontId="20" fillId="0" borderId="10" xfId="0" applyFont="1" applyBorder="1" applyAlignment="1">
      <alignment horizontal="center" vertical="center" wrapText="1" indent="1"/>
    </xf>
    <xf numFmtId="0" fontId="19" fillId="33" borderId="0" xfId="0" applyFont="1" applyFill="1" applyAlignment="1">
      <alignment horizontal="left" indent="1"/>
    </xf>
    <xf numFmtId="0" fontId="19" fillId="33" borderId="11" xfId="0" applyFont="1" applyFill="1" applyBorder="1" applyAlignment="1">
      <alignment horizontal="left" wrapText="1" indent="1"/>
    </xf>
    <xf numFmtId="0" fontId="21" fillId="33" borderId="11" xfId="0" applyFont="1" applyFill="1" applyBorder="1" applyAlignment="1">
      <alignment horizontal="left" wrapText="1" indent="1"/>
    </xf>
    <xf numFmtId="0" fontId="19" fillId="34" borderId="0" xfId="0" applyFont="1" applyFill="1" applyAlignment="1">
      <alignment horizontal="left" indent="1"/>
    </xf>
    <xf numFmtId="0" fontId="21" fillId="34" borderId="11" xfId="0" applyFont="1" applyFill="1" applyBorder="1" applyAlignment="1">
      <alignment horizontal="left" wrapText="1" indent="1"/>
    </xf>
    <xf numFmtId="4" fontId="21" fillId="34" borderId="11" xfId="0" applyNumberFormat="1" applyFont="1" applyFill="1" applyBorder="1" applyAlignment="1">
      <alignment horizontal="right" wrapText="1" indent="1"/>
    </xf>
    <xf numFmtId="0" fontId="19" fillId="34" borderId="11" xfId="0" applyFont="1" applyFill="1" applyBorder="1" applyAlignment="1">
      <alignment horizontal="right" wrapText="1" indent="1"/>
    </xf>
    <xf numFmtId="0" fontId="21" fillId="34" borderId="11" xfId="0" applyFont="1" applyFill="1" applyBorder="1" applyAlignment="1">
      <alignment horizontal="right" wrapText="1" indent="1"/>
    </xf>
    <xf numFmtId="0" fontId="22" fillId="34" borderId="11" xfId="0" applyFont="1" applyFill="1" applyBorder="1" applyAlignment="1">
      <alignment horizontal="left" wrapText="1" indent="1"/>
    </xf>
    <xf numFmtId="0" fontId="22" fillId="34" borderId="11" xfId="0" applyFont="1" applyFill="1" applyBorder="1" applyAlignment="1">
      <alignment horizontal="left" wrapText="1" indent="4"/>
    </xf>
    <xf numFmtId="0" fontId="22" fillId="34" borderId="11" xfId="0" applyFont="1" applyFill="1" applyBorder="1" applyAlignment="1">
      <alignment horizontal="left" wrapText="1" indent="2"/>
    </xf>
    <xf numFmtId="4" fontId="21" fillId="33" borderId="11" xfId="0" applyNumberFormat="1" applyFont="1" applyFill="1" applyBorder="1" applyAlignment="1">
      <alignment horizontal="right" wrapText="1" indent="1"/>
    </xf>
    <xf numFmtId="0" fontId="19" fillId="33" borderId="11" xfId="0" applyFont="1" applyFill="1" applyBorder="1" applyAlignment="1">
      <alignment horizontal="right" wrapText="1" indent="1"/>
    </xf>
    <xf numFmtId="0" fontId="21" fillId="33" borderId="11" xfId="0" applyFont="1" applyFill="1" applyBorder="1" applyAlignment="1">
      <alignment horizontal="right" wrapText="1" indent="1"/>
    </xf>
    <xf numFmtId="0" fontId="21" fillId="34" borderId="11" xfId="0" applyFont="1" applyFill="1" applyBorder="1" applyAlignment="1">
      <alignment horizontal="left" wrapText="1" indent="2"/>
    </xf>
    <xf numFmtId="4" fontId="23" fillId="34" borderId="11" xfId="0" applyNumberFormat="1" applyFont="1" applyFill="1" applyBorder="1" applyAlignment="1">
      <alignment horizontal="right" wrapText="1" indent="1"/>
    </xf>
    <xf numFmtId="0" fontId="23" fillId="34" borderId="11" xfId="0" applyFont="1" applyFill="1" applyBorder="1" applyAlignment="1">
      <alignment horizontal="left" wrapText="1" indent="3"/>
    </xf>
    <xf numFmtId="0" fontId="21" fillId="34" borderId="11" xfId="0" applyFont="1" applyFill="1" applyBorder="1" applyAlignment="1">
      <alignment horizontal="left" wrapText="1" indent="3"/>
    </xf>
    <xf numFmtId="0" fontId="23" fillId="34" borderId="11" xfId="0" applyFont="1" applyFill="1" applyBorder="1" applyAlignment="1">
      <alignment horizontal="left" wrapText="1" indent="5"/>
    </xf>
    <xf numFmtId="0" fontId="21" fillId="34" borderId="11" xfId="0" applyFont="1" applyFill="1" applyBorder="1" applyAlignment="1">
      <alignment horizontal="left" wrapText="1" indent="4"/>
    </xf>
    <xf numFmtId="4" fontId="24" fillId="34" borderId="11" xfId="0" applyNumberFormat="1" applyFont="1" applyFill="1" applyBorder="1" applyAlignment="1">
      <alignment horizontal="right" wrapText="1" indent="1"/>
    </xf>
    <xf numFmtId="0" fontId="24" fillId="34" borderId="11" xfId="0" applyFont="1" applyFill="1" applyBorder="1" applyAlignment="1">
      <alignment horizontal="left" wrapText="1" indent="2"/>
    </xf>
    <xf numFmtId="0" fontId="19" fillId="35" borderId="0" xfId="0" applyFont="1" applyFill="1" applyAlignment="1">
      <alignment horizontal="left" indent="1"/>
    </xf>
    <xf numFmtId="0" fontId="21" fillId="35" borderId="11" xfId="0" applyFont="1" applyFill="1" applyBorder="1" applyAlignment="1">
      <alignment horizontal="left" wrapText="1" indent="1"/>
    </xf>
    <xf numFmtId="4" fontId="21" fillId="35" borderId="11" xfId="0" applyNumberFormat="1" applyFont="1" applyFill="1" applyBorder="1" applyAlignment="1">
      <alignment horizontal="right" wrapText="1" indent="1"/>
    </xf>
    <xf numFmtId="4" fontId="21" fillId="34" borderId="12" xfId="0" applyNumberFormat="1" applyFont="1" applyFill="1" applyBorder="1" applyAlignment="1">
      <alignment horizontal="right" wrapText="1" indent="1"/>
    </xf>
    <xf numFmtId="4" fontId="21" fillId="34" borderId="13" xfId="0" applyNumberFormat="1" applyFont="1" applyFill="1" applyBorder="1" applyAlignment="1">
      <alignment horizontal="right" wrapText="1" indent="1"/>
    </xf>
    <xf numFmtId="0" fontId="21" fillId="34" borderId="14" xfId="0" applyFont="1" applyFill="1" applyBorder="1" applyAlignment="1">
      <alignment horizontal="left" wrapText="1" indent="1"/>
    </xf>
    <xf numFmtId="4" fontId="21" fillId="34" borderId="15" xfId="0" applyNumberFormat="1" applyFont="1" applyFill="1" applyBorder="1" applyAlignment="1">
      <alignment horizontal="right" wrapText="1" indent="1"/>
    </xf>
    <xf numFmtId="0" fontId="21" fillId="34" borderId="16" xfId="0" applyFont="1" applyFill="1" applyBorder="1" applyAlignment="1">
      <alignment horizontal="left" wrapText="1" indent="1"/>
    </xf>
    <xf numFmtId="0" fontId="19" fillId="33" borderId="15" xfId="0" applyFont="1" applyFill="1" applyBorder="1" applyAlignment="1">
      <alignment horizontal="right" wrapText="1" indent="1"/>
    </xf>
    <xf numFmtId="0" fontId="21" fillId="33" borderId="16" xfId="0" applyFont="1" applyFill="1" applyBorder="1" applyAlignment="1">
      <alignment horizontal="left" wrapText="1" indent="1"/>
    </xf>
    <xf numFmtId="0" fontId="20" fillId="0" borderId="17" xfId="0" applyFont="1" applyBorder="1" applyAlignment="1">
      <alignment horizontal="center" vertical="center" wrapText="1" indent="1"/>
    </xf>
    <xf numFmtId="0" fontId="20" fillId="0" borderId="18" xfId="0" applyFont="1" applyBorder="1" applyAlignment="1">
      <alignment horizontal="center" vertical="center" wrapText="1" indent="1"/>
    </xf>
    <xf numFmtId="0" fontId="20" fillId="0" borderId="19" xfId="0" applyFont="1" applyBorder="1" applyAlignment="1">
      <alignment horizontal="center" vertical="center" wrapText="1" indent="1"/>
    </xf>
    <xf numFmtId="4" fontId="21" fillId="0" borderId="13" xfId="0" applyNumberFormat="1" applyFont="1" applyFill="1" applyBorder="1" applyAlignment="1">
      <alignment horizontal="right" wrapText="1" indent="1"/>
    </xf>
    <xf numFmtId="4" fontId="21" fillId="0" borderId="11" xfId="0" applyNumberFormat="1" applyFont="1" applyFill="1" applyBorder="1" applyAlignment="1">
      <alignment horizontal="right" wrapText="1" indent="1"/>
    </xf>
    <xf numFmtId="4" fontId="21" fillId="33" borderId="20" xfId="0" applyNumberFormat="1" applyFont="1" applyFill="1" applyBorder="1" applyAlignment="1">
      <alignment horizontal="right" wrapText="1" indent="1"/>
    </xf>
    <xf numFmtId="4" fontId="21" fillId="33" borderId="21" xfId="0" applyNumberFormat="1" applyFont="1" applyFill="1" applyBorder="1" applyAlignment="1">
      <alignment horizontal="right" wrapText="1" indent="1"/>
    </xf>
    <xf numFmtId="0" fontId="21" fillId="33" borderId="22" xfId="0" applyFont="1" applyFill="1" applyBorder="1" applyAlignment="1">
      <alignment horizontal="left" wrapText="1" indent="1"/>
    </xf>
    <xf numFmtId="4" fontId="19" fillId="33" borderId="20" xfId="0" applyNumberFormat="1" applyFont="1" applyFill="1" applyBorder="1" applyAlignment="1">
      <alignment horizontal="right" wrapText="1" indent="1"/>
    </xf>
    <xf numFmtId="4" fontId="21" fillId="33" borderId="23" xfId="0" applyNumberFormat="1" applyFont="1" applyFill="1" applyBorder="1" applyAlignment="1">
      <alignment horizontal="right" wrapText="1" indent="1"/>
    </xf>
    <xf numFmtId="4" fontId="21" fillId="33" borderId="22" xfId="0" applyNumberFormat="1" applyFont="1" applyFill="1" applyBorder="1" applyAlignment="1">
      <alignment horizontal="right" wrapText="1" indent="1"/>
    </xf>
    <xf numFmtId="2" fontId="19" fillId="33" borderId="24" xfId="0" applyNumberFormat="1" applyFont="1" applyFill="1" applyBorder="1" applyAlignment="1">
      <alignment horizontal="right" wrapText="1" indent="1"/>
    </xf>
    <xf numFmtId="2" fontId="21" fillId="33" borderId="25" xfId="0" applyNumberFormat="1" applyFont="1" applyFill="1" applyBorder="1" applyAlignment="1">
      <alignment horizontal="right" wrapText="1" indent="1"/>
    </xf>
    <xf numFmtId="4" fontId="21" fillId="33" borderId="25" xfId="0" applyNumberFormat="1" applyFont="1" applyFill="1" applyBorder="1" applyAlignment="1">
      <alignment horizontal="right" wrapText="1" indent="1"/>
    </xf>
    <xf numFmtId="0" fontId="21" fillId="33" borderId="26" xfId="0" applyFont="1" applyFill="1" applyBorder="1" applyAlignment="1">
      <alignment horizontal="left" wrapText="1" indent="1"/>
    </xf>
    <xf numFmtId="2" fontId="19" fillId="34" borderId="15" xfId="0" applyNumberFormat="1" applyFont="1" applyFill="1" applyBorder="1" applyAlignment="1">
      <alignment horizontal="right" wrapText="1" indent="1"/>
    </xf>
    <xf numFmtId="2" fontId="21" fillId="34" borderId="11" xfId="0" applyNumberFormat="1" applyFont="1" applyFill="1" applyBorder="1" applyAlignment="1">
      <alignment horizontal="right" wrapText="1" indent="1"/>
    </xf>
    <xf numFmtId="2" fontId="19" fillId="33" borderId="15" xfId="0" applyNumberFormat="1" applyFont="1" applyFill="1" applyBorder="1" applyAlignment="1">
      <alignment horizontal="right" wrapText="1" indent="1"/>
    </xf>
    <xf numFmtId="2" fontId="21" fillId="33" borderId="11" xfId="0" applyNumberFormat="1" applyFont="1" applyFill="1" applyBorder="1" applyAlignment="1">
      <alignment horizontal="right" wrapText="1" indent="1"/>
    </xf>
    <xf numFmtId="0" fontId="19" fillId="33" borderId="15" xfId="0" applyFont="1" applyFill="1" applyBorder="1" applyAlignment="1">
      <alignment horizontal="left" wrapText="1" indent="1"/>
    </xf>
    <xf numFmtId="0" fontId="28" fillId="0" borderId="0" xfId="0" applyFont="1" applyAlignment="1">
      <alignment horizontal="left" indent="1"/>
    </xf>
    <xf numFmtId="4" fontId="21" fillId="34" borderId="11" xfId="0" applyNumberFormat="1" applyFont="1" applyFill="1" applyBorder="1" applyAlignment="1">
      <alignment wrapText="1"/>
    </xf>
    <xf numFmtId="4" fontId="22" fillId="34" borderId="11" xfId="0" applyNumberFormat="1" applyFont="1" applyFill="1" applyBorder="1" applyAlignment="1">
      <alignment wrapText="1"/>
    </xf>
    <xf numFmtId="4" fontId="21" fillId="33" borderId="11" xfId="0" applyNumberFormat="1" applyFont="1" applyFill="1" applyBorder="1" applyAlignment="1">
      <alignment wrapText="1"/>
    </xf>
    <xf numFmtId="4" fontId="19" fillId="34" borderId="11" xfId="0" applyNumberFormat="1" applyFont="1" applyFill="1" applyBorder="1" applyAlignment="1">
      <alignment wrapText="1"/>
    </xf>
    <xf numFmtId="4" fontId="19" fillId="33" borderId="11" xfId="0" applyNumberFormat="1" applyFont="1" applyFill="1" applyBorder="1" applyAlignment="1">
      <alignment wrapText="1"/>
    </xf>
    <xf numFmtId="4" fontId="19" fillId="34" borderId="11" xfId="0" applyNumberFormat="1" applyFont="1" applyFill="1" applyBorder="1" applyAlignment="1">
      <alignment horizontal="right" wrapText="1" indent="1"/>
    </xf>
    <xf numFmtId="4" fontId="23" fillId="34" borderId="11" xfId="0" applyNumberFormat="1" applyFont="1" applyFill="1" applyBorder="1" applyAlignment="1">
      <alignment horizontal="left" wrapText="1" indent="1"/>
    </xf>
    <xf numFmtId="4" fontId="19" fillId="34" borderId="11" xfId="0" applyNumberFormat="1" applyFont="1" applyFill="1" applyBorder="1" applyAlignment="1">
      <alignment horizontal="left" wrapText="1" indent="1"/>
    </xf>
    <xf numFmtId="4" fontId="19" fillId="33" borderId="11" xfId="0" applyNumberFormat="1" applyFont="1" applyFill="1" applyBorder="1" applyAlignment="1">
      <alignment horizontal="right" wrapText="1" indent="1"/>
    </xf>
    <xf numFmtId="4" fontId="21" fillId="34" borderId="11" xfId="0" applyNumberFormat="1" applyFont="1" applyFill="1" applyBorder="1" applyAlignment="1">
      <alignment horizontal="left" wrapText="1" indent="1"/>
    </xf>
    <xf numFmtId="4" fontId="21" fillId="35" borderId="11" xfId="0" applyNumberFormat="1" applyFont="1" applyFill="1" applyBorder="1" applyAlignment="1">
      <alignment horizontal="left" wrapText="1" indent="1"/>
    </xf>
    <xf numFmtId="0" fontId="26" fillId="0" borderId="0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2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92BEA-D6A2-420C-9E93-92933488515E}">
  <dimension ref="A1:G37"/>
  <sheetViews>
    <sheetView tabSelected="1" zoomScaleNormal="100" workbookViewId="0">
      <selection activeCell="E34" sqref="E34"/>
    </sheetView>
  </sheetViews>
  <sheetFormatPr defaultRowHeight="15" x14ac:dyDescent="0.25"/>
  <cols>
    <col min="1" max="1" width="43.140625" customWidth="1"/>
    <col min="2" max="2" width="26.5703125" customWidth="1"/>
    <col min="3" max="4" width="25.7109375" customWidth="1"/>
    <col min="5" max="5" width="26.5703125" customWidth="1"/>
    <col min="6" max="7" width="20.7109375" customWidth="1"/>
  </cols>
  <sheetData>
    <row r="1" spans="1:7" ht="18.75" x14ac:dyDescent="0.25">
      <c r="A1" s="70" t="s">
        <v>156</v>
      </c>
      <c r="B1" s="71"/>
      <c r="C1" s="71"/>
      <c r="D1" s="71"/>
      <c r="E1" s="71"/>
      <c r="F1" s="71"/>
      <c r="G1" s="71"/>
    </row>
    <row r="2" spans="1:7" ht="18.75" x14ac:dyDescent="0.25">
      <c r="A2" s="70" t="s">
        <v>155</v>
      </c>
      <c r="B2" s="71"/>
      <c r="C2" s="71"/>
      <c r="D2" s="71"/>
      <c r="E2" s="71"/>
      <c r="F2" s="71"/>
      <c r="G2" s="71"/>
    </row>
    <row r="3" spans="1:7" ht="18.75" x14ac:dyDescent="0.25">
      <c r="A3" s="70" t="s">
        <v>154</v>
      </c>
      <c r="B3" s="71"/>
      <c r="C3" s="71"/>
      <c r="D3" s="71"/>
      <c r="E3" s="71"/>
      <c r="F3" s="71"/>
      <c r="G3" s="71"/>
    </row>
    <row r="5" spans="1:7" ht="23.25" customHeight="1" thickBot="1" x14ac:dyDescent="0.3">
      <c r="A5" s="68" t="s">
        <v>7</v>
      </c>
      <c r="B5" s="69"/>
      <c r="C5" s="69"/>
      <c r="D5" s="69"/>
      <c r="E5" s="69"/>
      <c r="F5" s="69"/>
      <c r="G5" s="69"/>
    </row>
    <row r="6" spans="1:7" ht="42" customHeight="1" thickBot="1" x14ac:dyDescent="0.3">
      <c r="A6" s="38" t="s">
        <v>0</v>
      </c>
      <c r="B6" s="37" t="s">
        <v>169</v>
      </c>
      <c r="C6" s="37" t="s">
        <v>162</v>
      </c>
      <c r="D6" s="37" t="s">
        <v>163</v>
      </c>
      <c r="E6" s="37" t="s">
        <v>164</v>
      </c>
      <c r="F6" s="37" t="s">
        <v>153</v>
      </c>
      <c r="G6" s="36" t="s">
        <v>152</v>
      </c>
    </row>
    <row r="7" spans="1:7" ht="20.25" customHeight="1" x14ac:dyDescent="0.25">
      <c r="A7" s="35" t="s">
        <v>7</v>
      </c>
      <c r="B7" s="6"/>
      <c r="C7" s="6"/>
      <c r="D7" s="6"/>
      <c r="E7" s="6"/>
      <c r="F7" s="6"/>
      <c r="G7" s="55"/>
    </row>
    <row r="8" spans="1:7" ht="20.25" customHeight="1" x14ac:dyDescent="0.25">
      <c r="A8" s="33" t="s">
        <v>8</v>
      </c>
      <c r="B8" s="9">
        <v>844472.83</v>
      </c>
      <c r="C8" s="9">
        <v>1728805.25</v>
      </c>
      <c r="D8" s="9">
        <v>1728805.25</v>
      </c>
      <c r="E8" s="9">
        <v>898348.99</v>
      </c>
      <c r="F8" s="52">
        <f>E8/B8*100</f>
        <v>106.37985712340799</v>
      </c>
      <c r="G8" s="51">
        <f>E8/D8*100</f>
        <v>51.963573687666667</v>
      </c>
    </row>
    <row r="9" spans="1:7" ht="20.25" customHeight="1" x14ac:dyDescent="0.25">
      <c r="A9" s="33" t="s">
        <v>151</v>
      </c>
      <c r="B9" s="9">
        <v>0</v>
      </c>
      <c r="C9" s="9">
        <v>0</v>
      </c>
      <c r="D9" s="9">
        <v>0</v>
      </c>
      <c r="E9" s="9">
        <v>0</v>
      </c>
      <c r="F9" s="52">
        <v>0</v>
      </c>
      <c r="G9" s="51">
        <v>0</v>
      </c>
    </row>
    <row r="10" spans="1:7" ht="18.75" customHeight="1" x14ac:dyDescent="0.25">
      <c r="A10" s="35" t="s">
        <v>24</v>
      </c>
      <c r="B10" s="15">
        <f>SUM(B8:B9)</f>
        <v>844472.83</v>
      </c>
      <c r="C10" s="15">
        <f>SUM(C8:C9)</f>
        <v>1728805.25</v>
      </c>
      <c r="D10" s="15">
        <f>SUM(D8:D9)</f>
        <v>1728805.25</v>
      </c>
      <c r="E10" s="15">
        <f>SUM(E8:E9)</f>
        <v>898348.99</v>
      </c>
      <c r="F10" s="54">
        <f>E10/B10*100</f>
        <v>106.37985712340799</v>
      </c>
      <c r="G10" s="53">
        <f>E10/D10*100</f>
        <v>51.963573687666667</v>
      </c>
    </row>
    <row r="11" spans="1:7" ht="19.5" customHeight="1" x14ac:dyDescent="0.25">
      <c r="A11" s="33" t="s">
        <v>25</v>
      </c>
      <c r="B11" s="9">
        <v>936046.99</v>
      </c>
      <c r="C11" s="9">
        <v>1722265.25</v>
      </c>
      <c r="D11" s="9">
        <v>1722265.25</v>
      </c>
      <c r="E11" s="9">
        <v>894941.35</v>
      </c>
      <c r="F11" s="52">
        <f>E11/B11*100</f>
        <v>95.608592256677198</v>
      </c>
      <c r="G11" s="51">
        <f>E11/D11*100</f>
        <v>51.963038213771071</v>
      </c>
    </row>
    <row r="12" spans="1:7" ht="21.75" customHeight="1" x14ac:dyDescent="0.25">
      <c r="A12" s="33" t="s">
        <v>70</v>
      </c>
      <c r="B12" s="9">
        <v>33.200000000000003</v>
      </c>
      <c r="C12" s="9">
        <v>6540</v>
      </c>
      <c r="D12" s="9">
        <v>6540</v>
      </c>
      <c r="E12" s="9">
        <v>1187.5</v>
      </c>
      <c r="F12" s="52">
        <f>E12/B12*100</f>
        <v>3576.8072289156621</v>
      </c>
      <c r="G12" s="51">
        <f>E12/D12*100</f>
        <v>18.157492354740061</v>
      </c>
    </row>
    <row r="13" spans="1:7" ht="24.75" customHeight="1" thickBot="1" x14ac:dyDescent="0.3">
      <c r="A13" s="50" t="s">
        <v>76</v>
      </c>
      <c r="B13" s="49">
        <f>SUM(B11:B12)</f>
        <v>936080.19</v>
      </c>
      <c r="C13" s="49">
        <f>SUM(C11:C12)</f>
        <v>1728805.25</v>
      </c>
      <c r="D13" s="49">
        <f>SUM(D11:D12)</f>
        <v>1728805.25</v>
      </c>
      <c r="E13" s="49">
        <f>SUM(E11:E12)</f>
        <v>896128.85</v>
      </c>
      <c r="F13" s="48">
        <f>E13/B13*100</f>
        <v>95.732060091988487</v>
      </c>
      <c r="G13" s="47">
        <f>E13/D13*100</f>
        <v>51.835153207684904</v>
      </c>
    </row>
    <row r="14" spans="1:7" ht="24.75" customHeight="1" thickBot="1" x14ac:dyDescent="0.3">
      <c r="A14" s="43" t="s">
        <v>150</v>
      </c>
      <c r="B14" s="42">
        <f>B10-B13</f>
        <v>-91607.359999999986</v>
      </c>
      <c r="C14" s="46">
        <f>C10-C13</f>
        <v>0</v>
      </c>
      <c r="D14" s="46">
        <f>D10-D13</f>
        <v>0</v>
      </c>
      <c r="E14" s="46">
        <f>E10-E13</f>
        <v>2220.140000000014</v>
      </c>
      <c r="F14" s="45">
        <f>E14/B14*100</f>
        <v>-2.4235388946914465</v>
      </c>
      <c r="G14" s="44"/>
    </row>
    <row r="16" spans="1:7" ht="24.75" customHeight="1" thickBot="1" x14ac:dyDescent="0.3">
      <c r="A16" s="68" t="s">
        <v>149</v>
      </c>
      <c r="B16" s="69"/>
      <c r="C16" s="69"/>
      <c r="D16" s="69"/>
      <c r="E16" s="69"/>
      <c r="F16" s="69"/>
      <c r="G16" s="69"/>
    </row>
    <row r="17" spans="1:7" ht="26.25" thickBot="1" x14ac:dyDescent="0.3">
      <c r="A17" s="38" t="s">
        <v>0</v>
      </c>
      <c r="B17" s="37" t="s">
        <v>165</v>
      </c>
      <c r="C17" s="37" t="s">
        <v>162</v>
      </c>
      <c r="D17" s="37" t="s">
        <v>163</v>
      </c>
      <c r="E17" s="37" t="s">
        <v>166</v>
      </c>
      <c r="F17" s="37" t="s">
        <v>139</v>
      </c>
      <c r="G17" s="36" t="s">
        <v>138</v>
      </c>
    </row>
    <row r="18" spans="1:7" x14ac:dyDescent="0.25">
      <c r="A18" s="35" t="s">
        <v>148</v>
      </c>
      <c r="B18" s="15"/>
      <c r="C18" s="15"/>
      <c r="D18" s="15"/>
      <c r="E18" s="15"/>
      <c r="F18" s="17"/>
      <c r="G18" s="34"/>
    </row>
    <row r="19" spans="1:7" ht="21.75" customHeight="1" x14ac:dyDescent="0.25">
      <c r="A19" s="33" t="s">
        <v>147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32">
        <v>0</v>
      </c>
    </row>
    <row r="20" spans="1:7" ht="21.75" customHeight="1" thickBot="1" x14ac:dyDescent="0.3">
      <c r="A20" s="33" t="s">
        <v>146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32">
        <v>0</v>
      </c>
    </row>
    <row r="21" spans="1:7" ht="24.75" customHeight="1" thickBot="1" x14ac:dyDescent="0.3">
      <c r="A21" s="43" t="s">
        <v>145</v>
      </c>
      <c r="B21" s="42">
        <v>0</v>
      </c>
      <c r="C21" s="42">
        <v>0</v>
      </c>
      <c r="D21" s="42">
        <v>0</v>
      </c>
      <c r="E21" s="42">
        <v>0</v>
      </c>
      <c r="F21" s="42">
        <v>0</v>
      </c>
      <c r="G21" s="41">
        <v>0</v>
      </c>
    </row>
    <row r="23" spans="1:7" ht="27" customHeight="1" thickBot="1" x14ac:dyDescent="0.3">
      <c r="A23" s="68" t="s">
        <v>144</v>
      </c>
      <c r="B23" s="69"/>
      <c r="C23" s="69"/>
      <c r="D23" s="69"/>
      <c r="E23" s="69"/>
      <c r="F23" s="69"/>
      <c r="G23" s="69"/>
    </row>
    <row r="24" spans="1:7" ht="26.25" thickBot="1" x14ac:dyDescent="0.3">
      <c r="A24" s="38" t="s">
        <v>0</v>
      </c>
      <c r="B24" s="37" t="s">
        <v>167</v>
      </c>
      <c r="C24" s="37" t="s">
        <v>162</v>
      </c>
      <c r="D24" s="37" t="s">
        <v>163</v>
      </c>
      <c r="E24" s="37" t="s">
        <v>168</v>
      </c>
      <c r="F24" s="37" t="s">
        <v>139</v>
      </c>
      <c r="G24" s="36" t="s">
        <v>138</v>
      </c>
    </row>
    <row r="25" spans="1:7" ht="22.5" customHeight="1" x14ac:dyDescent="0.25">
      <c r="A25" s="35" t="s">
        <v>143</v>
      </c>
      <c r="B25" s="15"/>
      <c r="C25" s="15"/>
      <c r="D25" s="15"/>
      <c r="E25" s="15"/>
      <c r="F25" s="17"/>
      <c r="G25" s="34"/>
    </row>
    <row r="26" spans="1:7" ht="30.75" customHeight="1" x14ac:dyDescent="0.25">
      <c r="A26" s="33" t="s">
        <v>142</v>
      </c>
      <c r="B26" s="40">
        <v>0</v>
      </c>
      <c r="C26" s="40">
        <v>0</v>
      </c>
      <c r="D26" s="40">
        <v>0</v>
      </c>
      <c r="E26" s="40">
        <v>0</v>
      </c>
      <c r="F26" s="9">
        <v>0</v>
      </c>
      <c r="G26" s="32">
        <v>0</v>
      </c>
    </row>
    <row r="27" spans="1:7" ht="21.75" customHeight="1" thickBot="1" x14ac:dyDescent="0.3">
      <c r="A27" s="31" t="s">
        <v>141</v>
      </c>
      <c r="B27" s="39">
        <v>-6934.26</v>
      </c>
      <c r="C27" s="39">
        <v>0</v>
      </c>
      <c r="D27" s="39">
        <v>0</v>
      </c>
      <c r="E27" s="39">
        <v>-124354.77</v>
      </c>
      <c r="F27" s="30">
        <v>0</v>
      </c>
      <c r="G27" s="29">
        <v>0</v>
      </c>
    </row>
    <row r="29" spans="1:7" ht="27" customHeight="1" thickBot="1" x14ac:dyDescent="0.3">
      <c r="A29" s="68" t="s">
        <v>140</v>
      </c>
      <c r="B29" s="69"/>
      <c r="C29" s="69"/>
      <c r="D29" s="69"/>
      <c r="E29" s="69"/>
      <c r="F29" s="69"/>
      <c r="G29" s="69"/>
    </row>
    <row r="30" spans="1:7" ht="26.25" thickBot="1" x14ac:dyDescent="0.3">
      <c r="A30" s="38" t="s">
        <v>0</v>
      </c>
      <c r="B30" s="37" t="s">
        <v>167</v>
      </c>
      <c r="C30" s="37" t="s">
        <v>162</v>
      </c>
      <c r="D30" s="37" t="s">
        <v>163</v>
      </c>
      <c r="E30" s="37" t="s">
        <v>166</v>
      </c>
      <c r="F30" s="37" t="s">
        <v>139</v>
      </c>
      <c r="G30" s="36" t="s">
        <v>138</v>
      </c>
    </row>
    <row r="31" spans="1:7" ht="35.25" customHeight="1" x14ac:dyDescent="0.25">
      <c r="A31" s="35" t="s">
        <v>137</v>
      </c>
      <c r="B31" s="15"/>
      <c r="C31" s="15"/>
      <c r="D31" s="15"/>
      <c r="E31" s="15"/>
      <c r="F31" s="17"/>
      <c r="G31" s="34"/>
    </row>
    <row r="32" spans="1:7" ht="21.75" customHeight="1" x14ac:dyDescent="0.25">
      <c r="A32" s="33" t="s">
        <v>136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32">
        <v>0</v>
      </c>
    </row>
    <row r="33" spans="1:7" ht="21.75" customHeight="1" thickBot="1" x14ac:dyDescent="0.3">
      <c r="A33" s="31" t="s">
        <v>135</v>
      </c>
      <c r="B33" s="30">
        <v>-98541.62</v>
      </c>
      <c r="C33" s="30">
        <v>0</v>
      </c>
      <c r="D33" s="30">
        <v>0</v>
      </c>
      <c r="E33" s="30">
        <v>122134.63</v>
      </c>
      <c r="F33" s="30">
        <f>E33/B33*100</f>
        <v>-123.94217793456208</v>
      </c>
      <c r="G33" s="29">
        <v>0</v>
      </c>
    </row>
    <row r="35" spans="1:7" x14ac:dyDescent="0.25">
      <c r="A35" t="s">
        <v>161</v>
      </c>
      <c r="E35" t="s">
        <v>134</v>
      </c>
    </row>
    <row r="37" spans="1:7" x14ac:dyDescent="0.25">
      <c r="E37" t="s">
        <v>133</v>
      </c>
    </row>
  </sheetData>
  <mergeCells count="7">
    <mergeCell ref="A29:G29"/>
    <mergeCell ref="A1:G1"/>
    <mergeCell ref="A2:G2"/>
    <mergeCell ref="A3:G3"/>
    <mergeCell ref="A5:G5"/>
    <mergeCell ref="A16:G16"/>
    <mergeCell ref="A23:G23"/>
  </mergeCells>
  <pageMargins left="0.7" right="0.7" top="0.75" bottom="0.75" header="0.3" footer="0.3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79"/>
  <sheetViews>
    <sheetView showGridLines="0" zoomScaleNormal="100" workbookViewId="0">
      <selection activeCell="B6" sqref="B6:G73"/>
    </sheetView>
  </sheetViews>
  <sheetFormatPr defaultRowHeight="11.25" x14ac:dyDescent="0.15"/>
  <cols>
    <col min="1" max="1" width="53.140625" style="1" customWidth="1"/>
    <col min="2" max="2" width="29.42578125" style="1" customWidth="1"/>
    <col min="3" max="3" width="31" style="1" customWidth="1"/>
    <col min="4" max="4" width="30.5703125" style="1" customWidth="1"/>
    <col min="5" max="5" width="28.7109375" style="1" customWidth="1"/>
    <col min="6" max="6" width="24.28515625" style="1" customWidth="1"/>
    <col min="7" max="7" width="23.140625" style="1" customWidth="1"/>
    <col min="8" max="16384" width="9.140625" style="1"/>
  </cols>
  <sheetData>
    <row r="2" spans="1:7" x14ac:dyDescent="0.15">
      <c r="A2" s="56" t="s">
        <v>157</v>
      </c>
    </row>
    <row r="3" spans="1:7" ht="12" thickBot="1" x14ac:dyDescent="0.2"/>
    <row r="4" spans="1:7" s="2" customFormat="1" ht="13.5" thickBot="1" x14ac:dyDescent="0.2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1:7" s="4" customFormat="1" ht="12.75" x14ac:dyDescent="0.2">
      <c r="A5" s="6" t="s">
        <v>7</v>
      </c>
      <c r="B5" s="6"/>
      <c r="C5" s="6"/>
      <c r="D5" s="6"/>
      <c r="E5" s="6"/>
      <c r="F5" s="6"/>
      <c r="G5" s="5"/>
    </row>
    <row r="6" spans="1:7" s="7" customFormat="1" ht="12.75" x14ac:dyDescent="0.2">
      <c r="A6" s="8" t="s">
        <v>8</v>
      </c>
      <c r="B6" s="57">
        <v>844472.83</v>
      </c>
      <c r="C6" s="57">
        <v>1728805.25</v>
      </c>
      <c r="D6" s="57">
        <v>1728805.25</v>
      </c>
      <c r="E6" s="57">
        <v>898348.99</v>
      </c>
      <c r="F6" s="57">
        <v>106.38</v>
      </c>
      <c r="G6" s="60">
        <v>51.96</v>
      </c>
    </row>
    <row r="7" spans="1:7" s="7" customFormat="1" ht="12" x14ac:dyDescent="0.2">
      <c r="A7" s="12" t="s">
        <v>9</v>
      </c>
      <c r="B7" s="58">
        <v>746930.12</v>
      </c>
      <c r="C7" s="58">
        <v>1516388.12</v>
      </c>
      <c r="D7" s="58">
        <v>1516388.12</v>
      </c>
      <c r="E7" s="58">
        <v>782886.48</v>
      </c>
      <c r="F7" s="58">
        <v>104.81</v>
      </c>
      <c r="G7" s="60">
        <v>51.63</v>
      </c>
    </row>
    <row r="8" spans="1:7" s="7" customFormat="1" ht="22.5" x14ac:dyDescent="0.2">
      <c r="A8" s="13" t="s">
        <v>10</v>
      </c>
      <c r="B8" s="58">
        <v>746930.12</v>
      </c>
      <c r="C8" s="58"/>
      <c r="D8" s="58"/>
      <c r="E8" s="58">
        <v>782886.48</v>
      </c>
      <c r="F8" s="58">
        <v>104.81</v>
      </c>
      <c r="G8" s="60"/>
    </row>
    <row r="9" spans="1:7" s="7" customFormat="1" ht="22.5" x14ac:dyDescent="0.2">
      <c r="A9" s="14" t="s">
        <v>11</v>
      </c>
      <c r="B9" s="58">
        <v>746930.12</v>
      </c>
      <c r="C9" s="58"/>
      <c r="D9" s="58"/>
      <c r="E9" s="58">
        <v>782886.48</v>
      </c>
      <c r="F9" s="58">
        <v>104.81</v>
      </c>
      <c r="G9" s="60"/>
    </row>
    <row r="10" spans="1:7" s="7" customFormat="1" ht="12" x14ac:dyDescent="0.2">
      <c r="A10" s="12" t="s">
        <v>12</v>
      </c>
      <c r="B10" s="58">
        <v>1.94</v>
      </c>
      <c r="C10" s="58">
        <v>6</v>
      </c>
      <c r="D10" s="58">
        <v>6</v>
      </c>
      <c r="E10" s="58">
        <v>0.51</v>
      </c>
      <c r="F10" s="58">
        <v>26.29</v>
      </c>
      <c r="G10" s="60">
        <v>8.5</v>
      </c>
    </row>
    <row r="11" spans="1:7" s="7" customFormat="1" ht="12" x14ac:dyDescent="0.2">
      <c r="A11" s="13" t="s">
        <v>13</v>
      </c>
      <c r="B11" s="58">
        <v>1.94</v>
      </c>
      <c r="C11" s="58"/>
      <c r="D11" s="58"/>
      <c r="E11" s="58">
        <v>0.51</v>
      </c>
      <c r="F11" s="58">
        <v>26.29</v>
      </c>
      <c r="G11" s="60"/>
    </row>
    <row r="12" spans="1:7" s="7" customFormat="1" ht="12" x14ac:dyDescent="0.2">
      <c r="A12" s="14" t="s">
        <v>14</v>
      </c>
      <c r="B12" s="58">
        <v>1.94</v>
      </c>
      <c r="C12" s="58"/>
      <c r="D12" s="58"/>
      <c r="E12" s="58">
        <v>0.51</v>
      </c>
      <c r="F12" s="58">
        <v>26.29</v>
      </c>
      <c r="G12" s="60"/>
    </row>
    <row r="13" spans="1:7" s="7" customFormat="1" ht="22.5" x14ac:dyDescent="0.2">
      <c r="A13" s="12" t="s">
        <v>15</v>
      </c>
      <c r="B13" s="58">
        <v>41288</v>
      </c>
      <c r="C13" s="58">
        <v>96110</v>
      </c>
      <c r="D13" s="58">
        <v>96110</v>
      </c>
      <c r="E13" s="58">
        <v>55951.53</v>
      </c>
      <c r="F13" s="58">
        <v>135.52000000000001</v>
      </c>
      <c r="G13" s="60">
        <v>58.22</v>
      </c>
    </row>
    <row r="14" spans="1:7" s="7" customFormat="1" ht="12" x14ac:dyDescent="0.2">
      <c r="A14" s="13" t="s">
        <v>16</v>
      </c>
      <c r="B14" s="58">
        <v>41288</v>
      </c>
      <c r="C14" s="58"/>
      <c r="D14" s="58"/>
      <c r="E14" s="58">
        <v>55951.53</v>
      </c>
      <c r="F14" s="58">
        <v>135.52000000000001</v>
      </c>
      <c r="G14" s="60"/>
    </row>
    <row r="15" spans="1:7" s="7" customFormat="1" ht="12" x14ac:dyDescent="0.2">
      <c r="A15" s="14" t="s">
        <v>17</v>
      </c>
      <c r="B15" s="58">
        <v>41288</v>
      </c>
      <c r="C15" s="58"/>
      <c r="D15" s="58"/>
      <c r="E15" s="58">
        <v>55951.53</v>
      </c>
      <c r="F15" s="58">
        <v>135.52000000000001</v>
      </c>
      <c r="G15" s="60"/>
    </row>
    <row r="16" spans="1:7" s="7" customFormat="1" ht="22.5" x14ac:dyDescent="0.2">
      <c r="A16" s="12" t="s">
        <v>18</v>
      </c>
      <c r="B16" s="58"/>
      <c r="C16" s="58">
        <v>1030</v>
      </c>
      <c r="D16" s="58">
        <v>1030</v>
      </c>
      <c r="E16" s="58">
        <v>563.20000000000005</v>
      </c>
      <c r="F16" s="58"/>
      <c r="G16" s="60">
        <v>54.68</v>
      </c>
    </row>
    <row r="17" spans="1:7" s="7" customFormat="1" ht="22.5" x14ac:dyDescent="0.2">
      <c r="A17" s="13" t="s">
        <v>19</v>
      </c>
      <c r="B17" s="58"/>
      <c r="C17" s="58"/>
      <c r="D17" s="58"/>
      <c r="E17" s="58">
        <v>563.20000000000005</v>
      </c>
      <c r="F17" s="58"/>
      <c r="G17" s="60"/>
    </row>
    <row r="18" spans="1:7" s="7" customFormat="1" ht="12" x14ac:dyDescent="0.2">
      <c r="A18" s="14" t="s">
        <v>20</v>
      </c>
      <c r="B18" s="58"/>
      <c r="C18" s="58"/>
      <c r="D18" s="58"/>
      <c r="E18" s="58">
        <v>563.20000000000005</v>
      </c>
      <c r="F18" s="58"/>
      <c r="G18" s="60"/>
    </row>
    <row r="19" spans="1:7" s="7" customFormat="1" ht="22.5" x14ac:dyDescent="0.2">
      <c r="A19" s="12" t="s">
        <v>21</v>
      </c>
      <c r="B19" s="58">
        <v>56252.77</v>
      </c>
      <c r="C19" s="58">
        <v>115271.13</v>
      </c>
      <c r="D19" s="58">
        <v>115271.13</v>
      </c>
      <c r="E19" s="58">
        <v>58947.27</v>
      </c>
      <c r="F19" s="58">
        <v>104.79</v>
      </c>
      <c r="G19" s="60">
        <v>51.14</v>
      </c>
    </row>
    <row r="20" spans="1:7" s="7" customFormat="1" ht="22.5" x14ac:dyDescent="0.2">
      <c r="A20" s="13" t="s">
        <v>22</v>
      </c>
      <c r="B20" s="58">
        <v>56252.77</v>
      </c>
      <c r="C20" s="58"/>
      <c r="D20" s="58"/>
      <c r="E20" s="58">
        <v>58947.27</v>
      </c>
      <c r="F20" s="58">
        <v>104.79</v>
      </c>
      <c r="G20" s="60"/>
    </row>
    <row r="21" spans="1:7" s="7" customFormat="1" ht="12" x14ac:dyDescent="0.2">
      <c r="A21" s="14" t="s">
        <v>23</v>
      </c>
      <c r="B21" s="58">
        <v>56252.77</v>
      </c>
      <c r="C21" s="58"/>
      <c r="D21" s="58"/>
      <c r="E21" s="58">
        <v>58947.27</v>
      </c>
      <c r="F21" s="58">
        <v>104.79</v>
      </c>
      <c r="G21" s="60"/>
    </row>
    <row r="22" spans="1:7" s="4" customFormat="1" ht="12.75" x14ac:dyDescent="0.2">
      <c r="A22" s="6" t="s">
        <v>24</v>
      </c>
      <c r="B22" s="59">
        <v>844472.83</v>
      </c>
      <c r="C22" s="59">
        <v>1728805.25</v>
      </c>
      <c r="D22" s="59">
        <v>1728805.25</v>
      </c>
      <c r="E22" s="59">
        <v>898348.99</v>
      </c>
      <c r="F22" s="59">
        <v>106.38</v>
      </c>
      <c r="G22" s="61">
        <v>51.96</v>
      </c>
    </row>
    <row r="23" spans="1:7" s="7" customFormat="1" ht="12.75" x14ac:dyDescent="0.2">
      <c r="A23" s="8" t="s">
        <v>25</v>
      </c>
      <c r="B23" s="57">
        <v>936046.99</v>
      </c>
      <c r="C23" s="57">
        <v>1722265.25</v>
      </c>
      <c r="D23" s="57">
        <v>1722265.25</v>
      </c>
      <c r="E23" s="57">
        <v>894941.35</v>
      </c>
      <c r="F23" s="57">
        <v>95.61</v>
      </c>
      <c r="G23" s="60">
        <v>51.96</v>
      </c>
    </row>
    <row r="24" spans="1:7" s="7" customFormat="1" ht="12.75" x14ac:dyDescent="0.2">
      <c r="A24" s="8" t="s">
        <v>26</v>
      </c>
      <c r="B24" s="57">
        <v>794508.61</v>
      </c>
      <c r="C24" s="57">
        <v>1416733.92</v>
      </c>
      <c r="D24" s="57">
        <v>1416733.92</v>
      </c>
      <c r="E24" s="57">
        <v>731813.53</v>
      </c>
      <c r="F24" s="57">
        <v>92.11</v>
      </c>
      <c r="G24" s="60">
        <v>51.65</v>
      </c>
    </row>
    <row r="25" spans="1:7" s="7" customFormat="1" ht="12.75" x14ac:dyDescent="0.2">
      <c r="A25" s="8" t="s">
        <v>27</v>
      </c>
      <c r="B25" s="57">
        <v>656857.79</v>
      </c>
      <c r="C25" s="57"/>
      <c r="D25" s="57"/>
      <c r="E25" s="57">
        <v>596469.85</v>
      </c>
      <c r="F25" s="57">
        <v>90.81</v>
      </c>
      <c r="G25" s="60"/>
    </row>
    <row r="26" spans="1:7" s="7" customFormat="1" ht="12.75" x14ac:dyDescent="0.2">
      <c r="A26" s="18" t="s">
        <v>28</v>
      </c>
      <c r="B26" s="57">
        <v>630759.59</v>
      </c>
      <c r="C26" s="57"/>
      <c r="D26" s="57"/>
      <c r="E26" s="57">
        <v>565587.13</v>
      </c>
      <c r="F26" s="57">
        <v>89.67</v>
      </c>
      <c r="G26" s="60"/>
    </row>
    <row r="27" spans="1:7" s="7" customFormat="1" ht="12.75" x14ac:dyDescent="0.2">
      <c r="A27" s="18" t="s">
        <v>29</v>
      </c>
      <c r="B27" s="57">
        <v>24830.63</v>
      </c>
      <c r="C27" s="57"/>
      <c r="D27" s="57"/>
      <c r="E27" s="57">
        <v>28281.53</v>
      </c>
      <c r="F27" s="57">
        <v>113.9</v>
      </c>
      <c r="G27" s="60"/>
    </row>
    <row r="28" spans="1:7" s="7" customFormat="1" ht="12.75" x14ac:dyDescent="0.2">
      <c r="A28" s="18" t="s">
        <v>30</v>
      </c>
      <c r="B28" s="57">
        <v>1267.57</v>
      </c>
      <c r="C28" s="57"/>
      <c r="D28" s="57"/>
      <c r="E28" s="57">
        <v>2601.19</v>
      </c>
      <c r="F28" s="57">
        <v>205.21</v>
      </c>
      <c r="G28" s="60"/>
    </row>
    <row r="29" spans="1:7" s="7" customFormat="1" ht="12.75" x14ac:dyDescent="0.2">
      <c r="A29" s="8" t="s">
        <v>31</v>
      </c>
      <c r="B29" s="57">
        <v>30777.43</v>
      </c>
      <c r="C29" s="57"/>
      <c r="D29" s="57"/>
      <c r="E29" s="57">
        <v>37702.25</v>
      </c>
      <c r="F29" s="57">
        <v>122.5</v>
      </c>
      <c r="G29" s="60"/>
    </row>
    <row r="30" spans="1:7" s="7" customFormat="1" ht="12.75" x14ac:dyDescent="0.2">
      <c r="A30" s="18" t="s">
        <v>32</v>
      </c>
      <c r="B30" s="57">
        <v>30777.43</v>
      </c>
      <c r="C30" s="57"/>
      <c r="D30" s="57"/>
      <c r="E30" s="57">
        <v>37702.25</v>
      </c>
      <c r="F30" s="57">
        <v>122.5</v>
      </c>
      <c r="G30" s="60"/>
    </row>
    <row r="31" spans="1:7" s="7" customFormat="1" ht="12.75" x14ac:dyDescent="0.2">
      <c r="A31" s="8" t="s">
        <v>33</v>
      </c>
      <c r="B31" s="57">
        <v>106873.39</v>
      </c>
      <c r="C31" s="57"/>
      <c r="D31" s="57"/>
      <c r="E31" s="57">
        <v>97641.43</v>
      </c>
      <c r="F31" s="57">
        <v>91.36</v>
      </c>
      <c r="G31" s="60"/>
    </row>
    <row r="32" spans="1:7" s="7" customFormat="1" ht="12.75" x14ac:dyDescent="0.2">
      <c r="A32" s="18" t="s">
        <v>34</v>
      </c>
      <c r="B32" s="57">
        <v>106873.39</v>
      </c>
      <c r="C32" s="57"/>
      <c r="D32" s="57"/>
      <c r="E32" s="57">
        <v>97641.43</v>
      </c>
      <c r="F32" s="57">
        <v>91.36</v>
      </c>
      <c r="G32" s="60"/>
    </row>
    <row r="33" spans="1:7" s="7" customFormat="1" ht="12.75" x14ac:dyDescent="0.2">
      <c r="A33" s="8" t="s">
        <v>35</v>
      </c>
      <c r="B33" s="57">
        <v>139316.9</v>
      </c>
      <c r="C33" s="57">
        <v>285885.33</v>
      </c>
      <c r="D33" s="57">
        <v>285885.33</v>
      </c>
      <c r="E33" s="57">
        <v>161379.57999999999</v>
      </c>
      <c r="F33" s="57">
        <v>115.84</v>
      </c>
      <c r="G33" s="60">
        <v>56.45</v>
      </c>
    </row>
    <row r="34" spans="1:7" s="7" customFormat="1" ht="12.75" x14ac:dyDescent="0.2">
      <c r="A34" s="8" t="s">
        <v>36</v>
      </c>
      <c r="B34" s="57">
        <v>32291.360000000001</v>
      </c>
      <c r="C34" s="57"/>
      <c r="D34" s="57"/>
      <c r="E34" s="57">
        <v>33761.07</v>
      </c>
      <c r="F34" s="57">
        <v>104.55</v>
      </c>
      <c r="G34" s="60"/>
    </row>
    <row r="35" spans="1:7" s="7" customFormat="1" ht="12.75" x14ac:dyDescent="0.2">
      <c r="A35" s="18" t="s">
        <v>37</v>
      </c>
      <c r="B35" s="57">
        <v>4307.25</v>
      </c>
      <c r="C35" s="57"/>
      <c r="D35" s="57"/>
      <c r="E35" s="57">
        <v>4093.82</v>
      </c>
      <c r="F35" s="57">
        <v>95.04</v>
      </c>
      <c r="G35" s="60"/>
    </row>
    <row r="36" spans="1:7" s="7" customFormat="1" ht="25.5" x14ac:dyDescent="0.2">
      <c r="A36" s="18" t="s">
        <v>38</v>
      </c>
      <c r="B36" s="57">
        <v>27078.33</v>
      </c>
      <c r="C36" s="57"/>
      <c r="D36" s="57"/>
      <c r="E36" s="57">
        <v>28655.75</v>
      </c>
      <c r="F36" s="57">
        <v>105.83</v>
      </c>
      <c r="G36" s="60"/>
    </row>
    <row r="37" spans="1:7" s="7" customFormat="1" ht="12.75" x14ac:dyDescent="0.2">
      <c r="A37" s="18" t="s">
        <v>39</v>
      </c>
      <c r="B37" s="57">
        <v>450</v>
      </c>
      <c r="C37" s="57"/>
      <c r="D37" s="57"/>
      <c r="E37" s="57">
        <v>410</v>
      </c>
      <c r="F37" s="57">
        <v>91.11</v>
      </c>
      <c r="G37" s="60"/>
    </row>
    <row r="38" spans="1:7" s="7" customFormat="1" ht="12.75" x14ac:dyDescent="0.2">
      <c r="A38" s="18" t="s">
        <v>40</v>
      </c>
      <c r="B38" s="57">
        <v>455.78</v>
      </c>
      <c r="C38" s="57"/>
      <c r="D38" s="57"/>
      <c r="E38" s="57">
        <v>601.5</v>
      </c>
      <c r="F38" s="57">
        <v>131.97</v>
      </c>
      <c r="G38" s="60"/>
    </row>
    <row r="39" spans="1:7" s="7" customFormat="1" ht="12.75" x14ac:dyDescent="0.2">
      <c r="A39" s="8" t="s">
        <v>41</v>
      </c>
      <c r="B39" s="57">
        <v>45603.69</v>
      </c>
      <c r="C39" s="57"/>
      <c r="D39" s="57"/>
      <c r="E39" s="57">
        <v>51827.25</v>
      </c>
      <c r="F39" s="57">
        <v>113.65</v>
      </c>
      <c r="G39" s="60"/>
    </row>
    <row r="40" spans="1:7" s="7" customFormat="1" ht="12.75" x14ac:dyDescent="0.2">
      <c r="A40" s="18" t="s">
        <v>42</v>
      </c>
      <c r="B40" s="57">
        <v>8577.6299999999992</v>
      </c>
      <c r="C40" s="57"/>
      <c r="D40" s="57"/>
      <c r="E40" s="57">
        <v>10974.49</v>
      </c>
      <c r="F40" s="57">
        <v>127.94</v>
      </c>
      <c r="G40" s="60"/>
    </row>
    <row r="41" spans="1:7" s="7" customFormat="1" ht="12.75" x14ac:dyDescent="0.2">
      <c r="A41" s="18" t="s">
        <v>43</v>
      </c>
      <c r="B41" s="57">
        <v>22019.77</v>
      </c>
      <c r="C41" s="57"/>
      <c r="D41" s="57"/>
      <c r="E41" s="57">
        <v>25221.18</v>
      </c>
      <c r="F41" s="57">
        <v>114.54</v>
      </c>
      <c r="G41" s="60"/>
    </row>
    <row r="42" spans="1:7" s="7" customFormat="1" ht="12.75" x14ac:dyDescent="0.2">
      <c r="A42" s="18" t="s">
        <v>44</v>
      </c>
      <c r="B42" s="57">
        <v>14791.29</v>
      </c>
      <c r="C42" s="57"/>
      <c r="D42" s="57"/>
      <c r="E42" s="57">
        <v>13361.31</v>
      </c>
      <c r="F42" s="57">
        <v>90.33</v>
      </c>
      <c r="G42" s="60"/>
    </row>
    <row r="43" spans="1:7" s="7" customFormat="1" ht="25.5" x14ac:dyDescent="0.2">
      <c r="A43" s="18" t="s">
        <v>45</v>
      </c>
      <c r="B43" s="57"/>
      <c r="C43" s="57"/>
      <c r="D43" s="57"/>
      <c r="E43" s="57">
        <v>404.11</v>
      </c>
      <c r="F43" s="57"/>
      <c r="G43" s="60"/>
    </row>
    <row r="44" spans="1:7" s="7" customFormat="1" ht="12.75" x14ac:dyDescent="0.2">
      <c r="A44" s="18" t="s">
        <v>46</v>
      </c>
      <c r="B44" s="57">
        <v>13</v>
      </c>
      <c r="C44" s="57"/>
      <c r="D44" s="57"/>
      <c r="E44" s="57">
        <v>1471.27</v>
      </c>
      <c r="F44" s="57">
        <v>11317.46</v>
      </c>
      <c r="G44" s="60"/>
    </row>
    <row r="45" spans="1:7" s="7" customFormat="1" ht="12.75" x14ac:dyDescent="0.2">
      <c r="A45" s="18" t="s">
        <v>47</v>
      </c>
      <c r="B45" s="57">
        <v>202</v>
      </c>
      <c r="C45" s="57"/>
      <c r="D45" s="57"/>
      <c r="E45" s="57">
        <v>394.89</v>
      </c>
      <c r="F45" s="57">
        <v>195.49</v>
      </c>
      <c r="G45" s="60"/>
    </row>
    <row r="46" spans="1:7" s="7" customFormat="1" ht="12.75" x14ac:dyDescent="0.2">
      <c r="A46" s="8" t="s">
        <v>48</v>
      </c>
      <c r="B46" s="57">
        <v>59830.67</v>
      </c>
      <c r="C46" s="57"/>
      <c r="D46" s="57"/>
      <c r="E46" s="57">
        <v>73798.19</v>
      </c>
      <c r="F46" s="57">
        <v>123.35</v>
      </c>
      <c r="G46" s="60"/>
    </row>
    <row r="47" spans="1:7" s="7" customFormat="1" ht="12.75" x14ac:dyDescent="0.2">
      <c r="A47" s="18" t="s">
        <v>49</v>
      </c>
      <c r="B47" s="57">
        <v>6138.65</v>
      </c>
      <c r="C47" s="57"/>
      <c r="D47" s="57"/>
      <c r="E47" s="57">
        <v>3128.4</v>
      </c>
      <c r="F47" s="57">
        <v>50.96</v>
      </c>
      <c r="G47" s="60"/>
    </row>
    <row r="48" spans="1:7" s="7" customFormat="1" ht="12.75" x14ac:dyDescent="0.2">
      <c r="A48" s="18" t="s">
        <v>50</v>
      </c>
      <c r="B48" s="57">
        <v>3912.86</v>
      </c>
      <c r="C48" s="57"/>
      <c r="D48" s="57"/>
      <c r="E48" s="57">
        <v>11631.95</v>
      </c>
      <c r="F48" s="57">
        <v>297.27</v>
      </c>
      <c r="G48" s="60"/>
    </row>
    <row r="49" spans="1:7" s="7" customFormat="1" ht="12.75" x14ac:dyDescent="0.2">
      <c r="A49" s="18" t="s">
        <v>51</v>
      </c>
      <c r="B49" s="57">
        <v>3113.77</v>
      </c>
      <c r="C49" s="57"/>
      <c r="D49" s="57"/>
      <c r="E49" s="57">
        <v>4276</v>
      </c>
      <c r="F49" s="57">
        <v>137.33000000000001</v>
      </c>
      <c r="G49" s="60"/>
    </row>
    <row r="50" spans="1:7" s="7" customFormat="1" ht="12.75" x14ac:dyDescent="0.2">
      <c r="A50" s="18" t="s">
        <v>52</v>
      </c>
      <c r="B50" s="57">
        <v>1205.96</v>
      </c>
      <c r="C50" s="57"/>
      <c r="D50" s="57"/>
      <c r="E50" s="57">
        <v>1655.65</v>
      </c>
      <c r="F50" s="57">
        <v>137.29</v>
      </c>
      <c r="G50" s="60"/>
    </row>
    <row r="51" spans="1:7" s="7" customFormat="1" ht="12.75" x14ac:dyDescent="0.2">
      <c r="A51" s="18" t="s">
        <v>53</v>
      </c>
      <c r="B51" s="57">
        <v>2277.9</v>
      </c>
      <c r="C51" s="57"/>
      <c r="D51" s="57"/>
      <c r="E51" s="57">
        <v>2102.41</v>
      </c>
      <c r="F51" s="57">
        <v>92.3</v>
      </c>
      <c r="G51" s="60"/>
    </row>
    <row r="52" spans="1:7" s="7" customFormat="1" ht="12.75" x14ac:dyDescent="0.2">
      <c r="A52" s="18" t="s">
        <v>54</v>
      </c>
      <c r="B52" s="57">
        <v>3258.08</v>
      </c>
      <c r="C52" s="57"/>
      <c r="D52" s="57"/>
      <c r="E52" s="57">
        <v>3110.55</v>
      </c>
      <c r="F52" s="57">
        <v>95.47</v>
      </c>
      <c r="G52" s="60"/>
    </row>
    <row r="53" spans="1:7" s="7" customFormat="1" ht="12.75" x14ac:dyDescent="0.2">
      <c r="A53" s="18" t="s">
        <v>55</v>
      </c>
      <c r="B53" s="57">
        <v>39923.449999999997</v>
      </c>
      <c r="C53" s="57"/>
      <c r="D53" s="57"/>
      <c r="E53" s="57">
        <v>47893.23</v>
      </c>
      <c r="F53" s="57">
        <v>119.96</v>
      </c>
      <c r="G53" s="60"/>
    </row>
    <row r="54" spans="1:7" s="7" customFormat="1" ht="12.75" x14ac:dyDescent="0.2">
      <c r="A54" s="8" t="s">
        <v>56</v>
      </c>
      <c r="B54" s="57">
        <v>1591.18</v>
      </c>
      <c r="C54" s="57"/>
      <c r="D54" s="57"/>
      <c r="E54" s="57">
        <v>1993.07</v>
      </c>
      <c r="F54" s="57">
        <v>125.26</v>
      </c>
      <c r="G54" s="60"/>
    </row>
    <row r="55" spans="1:7" s="7" customFormat="1" ht="12.75" x14ac:dyDescent="0.2">
      <c r="A55" s="18" t="s">
        <v>57</v>
      </c>
      <c r="B55" s="57"/>
      <c r="C55" s="57"/>
      <c r="D55" s="57"/>
      <c r="E55" s="57">
        <v>344.7</v>
      </c>
      <c r="F55" s="57"/>
      <c r="G55" s="60"/>
    </row>
    <row r="56" spans="1:7" s="7" customFormat="1" ht="12.75" x14ac:dyDescent="0.2">
      <c r="A56" s="18" t="s">
        <v>58</v>
      </c>
      <c r="B56" s="57">
        <v>125</v>
      </c>
      <c r="C56" s="57"/>
      <c r="D56" s="57"/>
      <c r="E56" s="57">
        <v>140</v>
      </c>
      <c r="F56" s="57">
        <v>112</v>
      </c>
      <c r="G56" s="60"/>
    </row>
    <row r="57" spans="1:7" s="7" customFormat="1" ht="12.75" x14ac:dyDescent="0.2">
      <c r="A57" s="18" t="s">
        <v>59</v>
      </c>
      <c r="B57" s="57">
        <v>1374.48</v>
      </c>
      <c r="C57" s="57"/>
      <c r="D57" s="57"/>
      <c r="E57" s="57">
        <v>1024.67</v>
      </c>
      <c r="F57" s="57">
        <v>74.55</v>
      </c>
      <c r="G57" s="60"/>
    </row>
    <row r="58" spans="1:7" s="7" customFormat="1" ht="12.75" x14ac:dyDescent="0.2">
      <c r="A58" s="18" t="s">
        <v>60</v>
      </c>
      <c r="B58" s="57">
        <v>91.7</v>
      </c>
      <c r="C58" s="57"/>
      <c r="D58" s="57"/>
      <c r="E58" s="57">
        <v>483.7</v>
      </c>
      <c r="F58" s="57">
        <v>527.48</v>
      </c>
      <c r="G58" s="60"/>
    </row>
    <row r="59" spans="1:7" s="7" customFormat="1" ht="12.75" x14ac:dyDescent="0.2">
      <c r="A59" s="8" t="s">
        <v>61</v>
      </c>
      <c r="B59" s="57">
        <v>133.94</v>
      </c>
      <c r="C59" s="57">
        <v>226</v>
      </c>
      <c r="D59" s="57">
        <v>226</v>
      </c>
      <c r="E59" s="57">
        <v>51.57</v>
      </c>
      <c r="F59" s="57">
        <v>38.5</v>
      </c>
      <c r="G59" s="60">
        <v>22.82</v>
      </c>
    </row>
    <row r="60" spans="1:7" s="7" customFormat="1" ht="12.75" x14ac:dyDescent="0.2">
      <c r="A60" s="8" t="s">
        <v>62</v>
      </c>
      <c r="B60" s="57">
        <v>133.94</v>
      </c>
      <c r="C60" s="57"/>
      <c r="D60" s="57"/>
      <c r="E60" s="57">
        <v>51.57</v>
      </c>
      <c r="F60" s="57">
        <v>38.5</v>
      </c>
      <c r="G60" s="60"/>
    </row>
    <row r="61" spans="1:7" s="7" customFormat="1" ht="12.75" x14ac:dyDescent="0.2">
      <c r="A61" s="18" t="s">
        <v>63</v>
      </c>
      <c r="B61" s="57">
        <v>133.94</v>
      </c>
      <c r="C61" s="57"/>
      <c r="D61" s="57"/>
      <c r="E61" s="57">
        <v>51.57</v>
      </c>
      <c r="F61" s="57">
        <v>38.5</v>
      </c>
      <c r="G61" s="60"/>
    </row>
    <row r="62" spans="1:7" s="7" customFormat="1" ht="25.5" x14ac:dyDescent="0.2">
      <c r="A62" s="8" t="s">
        <v>64</v>
      </c>
      <c r="B62" s="57">
        <v>1255.04</v>
      </c>
      <c r="C62" s="57">
        <v>18570</v>
      </c>
      <c r="D62" s="57">
        <v>18570</v>
      </c>
      <c r="E62" s="57">
        <v>895.68</v>
      </c>
      <c r="F62" s="57">
        <v>71.37</v>
      </c>
      <c r="G62" s="60">
        <v>4.82</v>
      </c>
    </row>
    <row r="63" spans="1:7" s="7" customFormat="1" ht="25.5" x14ac:dyDescent="0.2">
      <c r="A63" s="8" t="s">
        <v>65</v>
      </c>
      <c r="B63" s="57">
        <v>1255.04</v>
      </c>
      <c r="C63" s="57"/>
      <c r="D63" s="57"/>
      <c r="E63" s="57">
        <v>895.68</v>
      </c>
      <c r="F63" s="57">
        <v>71.37</v>
      </c>
      <c r="G63" s="60"/>
    </row>
    <row r="64" spans="1:7" s="7" customFormat="1" ht="12.75" x14ac:dyDescent="0.2">
      <c r="A64" s="18" t="s">
        <v>66</v>
      </c>
      <c r="B64" s="57">
        <v>1255.04</v>
      </c>
      <c r="C64" s="57"/>
      <c r="D64" s="57"/>
      <c r="E64" s="57">
        <v>895.68</v>
      </c>
      <c r="F64" s="57">
        <v>71.37</v>
      </c>
      <c r="G64" s="60"/>
    </row>
    <row r="65" spans="1:7" s="7" customFormat="1" ht="25.5" x14ac:dyDescent="0.2">
      <c r="A65" s="8" t="s">
        <v>67</v>
      </c>
      <c r="B65" s="57">
        <v>832.5</v>
      </c>
      <c r="C65" s="57">
        <v>850</v>
      </c>
      <c r="D65" s="57">
        <v>850</v>
      </c>
      <c r="E65" s="57">
        <v>800.99</v>
      </c>
      <c r="F65" s="57">
        <v>96.22</v>
      </c>
      <c r="G65" s="60">
        <v>94.23</v>
      </c>
    </row>
    <row r="66" spans="1:7" s="7" customFormat="1" ht="12.75" x14ac:dyDescent="0.2">
      <c r="A66" s="8" t="s">
        <v>68</v>
      </c>
      <c r="B66" s="57">
        <v>832.5</v>
      </c>
      <c r="C66" s="57"/>
      <c r="D66" s="57"/>
      <c r="E66" s="57">
        <v>800.99</v>
      </c>
      <c r="F66" s="57">
        <v>96.22</v>
      </c>
      <c r="G66" s="60"/>
    </row>
    <row r="67" spans="1:7" s="7" customFormat="1" ht="12.75" x14ac:dyDescent="0.2">
      <c r="A67" s="18" t="s">
        <v>69</v>
      </c>
      <c r="B67" s="57">
        <v>832.5</v>
      </c>
      <c r="C67" s="57"/>
      <c r="D67" s="57"/>
      <c r="E67" s="57">
        <v>800.99</v>
      </c>
      <c r="F67" s="57">
        <v>96.22</v>
      </c>
      <c r="G67" s="60"/>
    </row>
    <row r="68" spans="1:7" s="7" customFormat="1" ht="12.75" x14ac:dyDescent="0.2">
      <c r="A68" s="8" t="s">
        <v>70</v>
      </c>
      <c r="B68" s="57">
        <v>33.200000000000003</v>
      </c>
      <c r="C68" s="57">
        <v>6540</v>
      </c>
      <c r="D68" s="57">
        <v>6540</v>
      </c>
      <c r="E68" s="57">
        <v>1187.5</v>
      </c>
      <c r="F68" s="57">
        <v>3576.81</v>
      </c>
      <c r="G68" s="60">
        <v>18.16</v>
      </c>
    </row>
    <row r="69" spans="1:7" s="7" customFormat="1" ht="25.5" x14ac:dyDescent="0.2">
      <c r="A69" s="8" t="s">
        <v>71</v>
      </c>
      <c r="B69" s="57">
        <v>33.200000000000003</v>
      </c>
      <c r="C69" s="57">
        <v>6540</v>
      </c>
      <c r="D69" s="57">
        <v>6540</v>
      </c>
      <c r="E69" s="57">
        <v>1187.5</v>
      </c>
      <c r="F69" s="57">
        <v>3576.81</v>
      </c>
      <c r="G69" s="60">
        <v>18.16</v>
      </c>
    </row>
    <row r="70" spans="1:7" s="7" customFormat="1" ht="12.75" x14ac:dyDescent="0.2">
      <c r="A70" s="8" t="s">
        <v>72</v>
      </c>
      <c r="B70" s="57"/>
      <c r="C70" s="57"/>
      <c r="D70" s="57"/>
      <c r="E70" s="57">
        <v>1187.5</v>
      </c>
      <c r="F70" s="57"/>
      <c r="G70" s="60"/>
    </row>
    <row r="71" spans="1:7" s="7" customFormat="1" ht="12.75" x14ac:dyDescent="0.2">
      <c r="A71" s="18" t="s">
        <v>73</v>
      </c>
      <c r="B71" s="57"/>
      <c r="C71" s="57"/>
      <c r="D71" s="57"/>
      <c r="E71" s="57">
        <v>1187.5</v>
      </c>
      <c r="F71" s="57"/>
      <c r="G71" s="60"/>
    </row>
    <row r="72" spans="1:7" s="7" customFormat="1" ht="25.5" x14ac:dyDescent="0.2">
      <c r="A72" s="8" t="s">
        <v>74</v>
      </c>
      <c r="B72" s="57">
        <v>33.200000000000003</v>
      </c>
      <c r="C72" s="57"/>
      <c r="D72" s="57"/>
      <c r="E72" s="57"/>
      <c r="F72" s="57"/>
      <c r="G72" s="60"/>
    </row>
    <row r="73" spans="1:7" s="7" customFormat="1" ht="12.75" x14ac:dyDescent="0.2">
      <c r="A73" s="18" t="s">
        <v>75</v>
      </c>
      <c r="B73" s="57">
        <v>33.200000000000003</v>
      </c>
      <c r="C73" s="57"/>
      <c r="D73" s="57"/>
      <c r="E73" s="57"/>
      <c r="F73" s="57"/>
      <c r="G73" s="60"/>
    </row>
    <row r="74" spans="1:7" s="4" customFormat="1" ht="12.75" x14ac:dyDescent="0.2">
      <c r="A74" s="6" t="s">
        <v>76</v>
      </c>
      <c r="B74" s="15">
        <v>936080.19</v>
      </c>
      <c r="C74" s="15">
        <v>1728805.25</v>
      </c>
      <c r="D74" s="15">
        <v>1728805.25</v>
      </c>
      <c r="E74" s="15">
        <v>896128.85</v>
      </c>
      <c r="F74" s="17">
        <v>95.73</v>
      </c>
      <c r="G74" s="16">
        <v>51.84</v>
      </c>
    </row>
    <row r="77" spans="1:7" ht="15" x14ac:dyDescent="0.25">
      <c r="A77" t="s">
        <v>161</v>
      </c>
      <c r="B77"/>
      <c r="C77"/>
      <c r="D77"/>
      <c r="E77" t="s">
        <v>134</v>
      </c>
    </row>
    <row r="78" spans="1:7" ht="15" x14ac:dyDescent="0.25">
      <c r="A78"/>
      <c r="B78"/>
      <c r="C78"/>
      <c r="D78"/>
      <c r="E78"/>
    </row>
    <row r="79" spans="1:7" ht="15" x14ac:dyDescent="0.25">
      <c r="A79"/>
      <c r="B79"/>
      <c r="C79"/>
      <c r="D79"/>
      <c r="E79" t="s">
        <v>133</v>
      </c>
    </row>
  </sheetData>
  <pageMargins left="0.75" right="0.75" top="1" bottom="1" header="0.5" footer="0.5"/>
  <pageSetup paperSize="9" scale="4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27485-724C-47DC-BF19-805C5A3F8791}">
  <dimension ref="A2:G48"/>
  <sheetViews>
    <sheetView showGridLines="0" topLeftCell="A4" workbookViewId="0">
      <selection activeCell="E20" sqref="E20"/>
    </sheetView>
  </sheetViews>
  <sheetFormatPr defaultRowHeight="11.25" x14ac:dyDescent="0.15"/>
  <cols>
    <col min="1" max="1" width="53.140625" style="1" customWidth="1"/>
    <col min="2" max="2" width="29.28515625" style="1" customWidth="1"/>
    <col min="3" max="3" width="31.7109375" style="1" customWidth="1"/>
    <col min="4" max="4" width="32.140625" style="1" customWidth="1"/>
    <col min="5" max="5" width="29.85546875" style="1" customWidth="1"/>
    <col min="6" max="6" width="23" style="1" customWidth="1"/>
    <col min="7" max="7" width="24.140625" style="1" customWidth="1"/>
    <col min="8" max="16384" width="9.140625" style="1"/>
  </cols>
  <sheetData>
    <row r="2" spans="1:7" x14ac:dyDescent="0.15">
      <c r="A2" s="56" t="s">
        <v>158</v>
      </c>
    </row>
    <row r="3" spans="1:7" ht="12" thickBot="1" x14ac:dyDescent="0.2"/>
    <row r="4" spans="1:7" s="2" customFormat="1" ht="13.5" thickBot="1" x14ac:dyDescent="0.2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1:7" s="4" customFormat="1" ht="12.75" x14ac:dyDescent="0.2">
      <c r="A5" s="6" t="s">
        <v>7</v>
      </c>
      <c r="B5" s="6"/>
      <c r="C5" s="6"/>
      <c r="D5" s="6"/>
      <c r="E5" s="6"/>
      <c r="F5" s="6"/>
      <c r="G5" s="5"/>
    </row>
    <row r="6" spans="1:7" s="7" customFormat="1" ht="12.75" x14ac:dyDescent="0.2">
      <c r="A6" s="20" t="s">
        <v>94</v>
      </c>
      <c r="B6" s="19">
        <v>12838.41</v>
      </c>
      <c r="C6" s="19">
        <v>33240.39</v>
      </c>
      <c r="D6" s="19">
        <v>33240.39</v>
      </c>
      <c r="E6" s="19">
        <v>7169.89</v>
      </c>
      <c r="F6" s="19">
        <v>55.85</v>
      </c>
      <c r="G6" s="62">
        <v>21.57</v>
      </c>
    </row>
    <row r="7" spans="1:7" s="7" customFormat="1" ht="12.75" x14ac:dyDescent="0.2">
      <c r="A7" s="20" t="s">
        <v>93</v>
      </c>
      <c r="B7" s="19">
        <v>12838.41</v>
      </c>
      <c r="C7" s="19">
        <v>33240.39</v>
      </c>
      <c r="D7" s="19">
        <v>33240.39</v>
      </c>
      <c r="E7" s="19">
        <v>7169.89</v>
      </c>
      <c r="F7" s="19">
        <v>55.85</v>
      </c>
      <c r="G7" s="62">
        <v>21.57</v>
      </c>
    </row>
    <row r="8" spans="1:7" s="7" customFormat="1" ht="12.75" x14ac:dyDescent="0.2">
      <c r="A8" s="20" t="s">
        <v>92</v>
      </c>
      <c r="B8" s="19">
        <v>1.94</v>
      </c>
      <c r="C8" s="19">
        <v>36</v>
      </c>
      <c r="D8" s="19">
        <v>36</v>
      </c>
      <c r="E8" s="19">
        <v>0.51</v>
      </c>
      <c r="F8" s="19">
        <v>26.29</v>
      </c>
      <c r="G8" s="62">
        <v>1.42</v>
      </c>
    </row>
    <row r="9" spans="1:7" s="7" customFormat="1" ht="12.75" x14ac:dyDescent="0.2">
      <c r="A9" s="20" t="s">
        <v>91</v>
      </c>
      <c r="B9" s="19">
        <v>1.94</v>
      </c>
      <c r="C9" s="19">
        <v>36</v>
      </c>
      <c r="D9" s="19">
        <v>36</v>
      </c>
      <c r="E9" s="19">
        <v>0.51</v>
      </c>
      <c r="F9" s="19">
        <v>26.29</v>
      </c>
      <c r="G9" s="62">
        <v>1.42</v>
      </c>
    </row>
    <row r="10" spans="1:7" s="7" customFormat="1" ht="12.75" x14ac:dyDescent="0.2">
      <c r="A10" s="20" t="s">
        <v>90</v>
      </c>
      <c r="B10" s="19">
        <v>80120.81</v>
      </c>
      <c r="C10" s="19">
        <v>165510</v>
      </c>
      <c r="D10" s="19">
        <v>165510</v>
      </c>
      <c r="E10" s="19">
        <v>102193.75</v>
      </c>
      <c r="F10" s="19">
        <v>127.55</v>
      </c>
      <c r="G10" s="62">
        <v>61.74</v>
      </c>
    </row>
    <row r="11" spans="1:7" s="7" customFormat="1" ht="25.5" x14ac:dyDescent="0.2">
      <c r="A11" s="20" t="s">
        <v>89</v>
      </c>
      <c r="B11" s="19">
        <v>41288</v>
      </c>
      <c r="C11" s="19">
        <v>94110</v>
      </c>
      <c r="D11" s="19">
        <v>94110</v>
      </c>
      <c r="E11" s="19">
        <v>54604.03</v>
      </c>
      <c r="F11" s="19">
        <v>132.25</v>
      </c>
      <c r="G11" s="62">
        <v>58.02</v>
      </c>
    </row>
    <row r="12" spans="1:7" s="7" customFormat="1" ht="12.75" x14ac:dyDescent="0.2">
      <c r="A12" s="20" t="s">
        <v>88</v>
      </c>
      <c r="B12" s="19">
        <v>38832.81</v>
      </c>
      <c r="C12" s="19">
        <v>71400</v>
      </c>
      <c r="D12" s="19">
        <v>71400</v>
      </c>
      <c r="E12" s="19">
        <v>47589.72</v>
      </c>
      <c r="F12" s="19">
        <v>122.55</v>
      </c>
      <c r="G12" s="62">
        <v>66.650000000000006</v>
      </c>
    </row>
    <row r="13" spans="1:7" s="7" customFormat="1" ht="12.75" x14ac:dyDescent="0.2">
      <c r="A13" s="20" t="s">
        <v>87</v>
      </c>
      <c r="B13" s="19">
        <v>751511.67</v>
      </c>
      <c r="C13" s="19">
        <v>1527018.86</v>
      </c>
      <c r="D13" s="19">
        <v>1527018.86</v>
      </c>
      <c r="E13" s="19">
        <v>787074.14</v>
      </c>
      <c r="F13" s="19">
        <v>104.73</v>
      </c>
      <c r="G13" s="62">
        <v>51.54</v>
      </c>
    </row>
    <row r="14" spans="1:7" s="7" customFormat="1" ht="12.75" x14ac:dyDescent="0.2">
      <c r="A14" s="20" t="s">
        <v>86</v>
      </c>
      <c r="B14" s="63"/>
      <c r="C14" s="19">
        <v>1454874.61</v>
      </c>
      <c r="D14" s="19">
        <v>1454874.61</v>
      </c>
      <c r="E14" s="19">
        <v>757220.22</v>
      </c>
      <c r="F14" s="63"/>
      <c r="G14" s="62">
        <v>52.05</v>
      </c>
    </row>
    <row r="15" spans="1:7" s="7" customFormat="1" ht="12.75" x14ac:dyDescent="0.2">
      <c r="A15" s="20" t="s">
        <v>85</v>
      </c>
      <c r="B15" s="63"/>
      <c r="C15" s="19">
        <v>64398.12</v>
      </c>
      <c r="D15" s="19">
        <v>64398.12</v>
      </c>
      <c r="E15" s="19">
        <v>28722.65</v>
      </c>
      <c r="F15" s="63"/>
      <c r="G15" s="62">
        <v>44.6</v>
      </c>
    </row>
    <row r="16" spans="1:7" s="7" customFormat="1" ht="12.75" x14ac:dyDescent="0.2">
      <c r="A16" s="20" t="s">
        <v>84</v>
      </c>
      <c r="B16" s="63"/>
      <c r="C16" s="19">
        <v>7746.13</v>
      </c>
      <c r="D16" s="19">
        <v>7746.13</v>
      </c>
      <c r="E16" s="19">
        <v>1131.27</v>
      </c>
      <c r="F16" s="63"/>
      <c r="G16" s="62">
        <v>14.6</v>
      </c>
    </row>
    <row r="17" spans="1:7" s="7" customFormat="1" ht="12.75" x14ac:dyDescent="0.2">
      <c r="A17" s="20" t="s">
        <v>83</v>
      </c>
      <c r="B17" s="19">
        <v>3726.49</v>
      </c>
      <c r="C17" s="63"/>
      <c r="D17" s="63"/>
      <c r="E17" s="63"/>
      <c r="F17" s="63"/>
      <c r="G17" s="64"/>
    </row>
    <row r="18" spans="1:7" s="7" customFormat="1" ht="12.75" x14ac:dyDescent="0.2">
      <c r="A18" s="20" t="s">
        <v>82</v>
      </c>
      <c r="B18" s="19">
        <v>746930.12</v>
      </c>
      <c r="C18" s="63"/>
      <c r="D18" s="63"/>
      <c r="E18" s="63"/>
      <c r="F18" s="63"/>
      <c r="G18" s="64"/>
    </row>
    <row r="19" spans="1:7" s="7" customFormat="1" ht="12.75" x14ac:dyDescent="0.2">
      <c r="A19" s="20" t="s">
        <v>81</v>
      </c>
      <c r="B19" s="19">
        <v>855.06</v>
      </c>
      <c r="C19" s="63"/>
      <c r="D19" s="63"/>
      <c r="E19" s="63"/>
      <c r="F19" s="63"/>
      <c r="G19" s="64"/>
    </row>
    <row r="20" spans="1:7" s="7" customFormat="1" ht="12.75" x14ac:dyDescent="0.2">
      <c r="A20" s="20" t="s">
        <v>80</v>
      </c>
      <c r="B20" s="63"/>
      <c r="C20" s="19">
        <v>1000</v>
      </c>
      <c r="D20" s="19">
        <v>1000</v>
      </c>
      <c r="E20" s="19">
        <v>563.20000000000005</v>
      </c>
      <c r="F20" s="63"/>
      <c r="G20" s="62">
        <v>56.32</v>
      </c>
    </row>
    <row r="21" spans="1:7" s="7" customFormat="1" ht="12.75" x14ac:dyDescent="0.2">
      <c r="A21" s="20" t="s">
        <v>79</v>
      </c>
      <c r="B21" s="63"/>
      <c r="C21" s="19">
        <v>1000</v>
      </c>
      <c r="D21" s="19">
        <v>1000</v>
      </c>
      <c r="E21" s="19">
        <v>563.20000000000005</v>
      </c>
      <c r="F21" s="63"/>
      <c r="G21" s="62">
        <v>56.32</v>
      </c>
    </row>
    <row r="22" spans="1:7" s="7" customFormat="1" ht="38.25" x14ac:dyDescent="0.2">
      <c r="A22" s="20" t="s">
        <v>78</v>
      </c>
      <c r="B22" s="63"/>
      <c r="C22" s="19">
        <v>2000</v>
      </c>
      <c r="D22" s="19">
        <v>2000</v>
      </c>
      <c r="E22" s="19">
        <v>1347.5</v>
      </c>
      <c r="F22" s="63"/>
      <c r="G22" s="62">
        <v>67.38</v>
      </c>
    </row>
    <row r="23" spans="1:7" s="7" customFormat="1" ht="25.5" x14ac:dyDescent="0.2">
      <c r="A23" s="20" t="s">
        <v>77</v>
      </c>
      <c r="B23" s="63"/>
      <c r="C23" s="19">
        <v>2000</v>
      </c>
      <c r="D23" s="19">
        <v>2000</v>
      </c>
      <c r="E23" s="19">
        <v>1347.5</v>
      </c>
      <c r="F23" s="63"/>
      <c r="G23" s="62">
        <v>67.38</v>
      </c>
    </row>
    <row r="24" spans="1:7" s="4" customFormat="1" ht="12.75" x14ac:dyDescent="0.2">
      <c r="A24" s="6" t="s">
        <v>24</v>
      </c>
      <c r="B24" s="15">
        <v>844472.83</v>
      </c>
      <c r="C24" s="15">
        <v>1728805.25</v>
      </c>
      <c r="D24" s="15">
        <v>1728805.25</v>
      </c>
      <c r="E24" s="15">
        <v>898348.99</v>
      </c>
      <c r="F24" s="15">
        <v>106.38</v>
      </c>
      <c r="G24" s="65">
        <v>51.96</v>
      </c>
    </row>
    <row r="25" spans="1:7" s="7" customFormat="1" ht="12.75" x14ac:dyDescent="0.2">
      <c r="A25" s="20" t="s">
        <v>94</v>
      </c>
      <c r="B25" s="19">
        <v>14135.34</v>
      </c>
      <c r="C25" s="19">
        <v>33240.39</v>
      </c>
      <c r="D25" s="19">
        <v>33240.39</v>
      </c>
      <c r="E25" s="19">
        <v>7159.24</v>
      </c>
      <c r="F25" s="19">
        <v>50.65</v>
      </c>
      <c r="G25" s="62">
        <v>21.54</v>
      </c>
    </row>
    <row r="26" spans="1:7" s="7" customFormat="1" ht="12.75" x14ac:dyDescent="0.2">
      <c r="A26" s="20" t="s">
        <v>93</v>
      </c>
      <c r="B26" s="19">
        <v>14135.34</v>
      </c>
      <c r="C26" s="19">
        <v>33240.39</v>
      </c>
      <c r="D26" s="19">
        <v>33240.39</v>
      </c>
      <c r="E26" s="19">
        <v>7159.24</v>
      </c>
      <c r="F26" s="19">
        <v>50.65</v>
      </c>
      <c r="G26" s="62">
        <v>21.54</v>
      </c>
    </row>
    <row r="27" spans="1:7" s="7" customFormat="1" ht="12.75" x14ac:dyDescent="0.2">
      <c r="A27" s="20" t="s">
        <v>92</v>
      </c>
      <c r="B27" s="63"/>
      <c r="C27" s="19">
        <v>36</v>
      </c>
      <c r="D27" s="19">
        <v>36</v>
      </c>
      <c r="E27" s="19">
        <v>70.319999999999993</v>
      </c>
      <c r="F27" s="63"/>
      <c r="G27" s="62">
        <v>195.33</v>
      </c>
    </row>
    <row r="28" spans="1:7" s="7" customFormat="1" ht="12.75" x14ac:dyDescent="0.2">
      <c r="A28" s="20" t="s">
        <v>91</v>
      </c>
      <c r="B28" s="63"/>
      <c r="C28" s="19">
        <v>36</v>
      </c>
      <c r="D28" s="19">
        <v>36</v>
      </c>
      <c r="E28" s="19">
        <v>70.319999999999993</v>
      </c>
      <c r="F28" s="63"/>
      <c r="G28" s="62">
        <v>195.33</v>
      </c>
    </row>
    <row r="29" spans="1:7" s="7" customFormat="1" ht="12.75" x14ac:dyDescent="0.2">
      <c r="A29" s="20" t="s">
        <v>90</v>
      </c>
      <c r="B29" s="19">
        <v>74222.600000000006</v>
      </c>
      <c r="C29" s="19">
        <v>165510</v>
      </c>
      <c r="D29" s="19">
        <v>165510</v>
      </c>
      <c r="E29" s="19">
        <v>85269.69</v>
      </c>
      <c r="F29" s="19">
        <v>114.88</v>
      </c>
      <c r="G29" s="62">
        <v>51.52</v>
      </c>
    </row>
    <row r="30" spans="1:7" s="7" customFormat="1" ht="25.5" x14ac:dyDescent="0.2">
      <c r="A30" s="20" t="s">
        <v>89</v>
      </c>
      <c r="B30" s="19">
        <v>33173.980000000003</v>
      </c>
      <c r="C30" s="19">
        <v>94110</v>
      </c>
      <c r="D30" s="19">
        <v>94110</v>
      </c>
      <c r="E30" s="19">
        <v>35494.660000000003</v>
      </c>
      <c r="F30" s="19">
        <v>107</v>
      </c>
      <c r="G30" s="62">
        <v>37.72</v>
      </c>
    </row>
    <row r="31" spans="1:7" s="7" customFormat="1" ht="12.75" x14ac:dyDescent="0.2">
      <c r="A31" s="20" t="s">
        <v>88</v>
      </c>
      <c r="B31" s="19">
        <v>41048.620000000003</v>
      </c>
      <c r="C31" s="19">
        <v>71400</v>
      </c>
      <c r="D31" s="19">
        <v>71400</v>
      </c>
      <c r="E31" s="19">
        <v>49775.03</v>
      </c>
      <c r="F31" s="19">
        <v>121.26</v>
      </c>
      <c r="G31" s="62">
        <v>69.709999999999994</v>
      </c>
    </row>
    <row r="32" spans="1:7" s="7" customFormat="1" ht="12.75" x14ac:dyDescent="0.2">
      <c r="A32" s="20" t="s">
        <v>87</v>
      </c>
      <c r="B32" s="19">
        <v>847689.05</v>
      </c>
      <c r="C32" s="19">
        <v>1527018.86</v>
      </c>
      <c r="D32" s="19">
        <v>1527018.86</v>
      </c>
      <c r="E32" s="19">
        <v>798710.64</v>
      </c>
      <c r="F32" s="19">
        <v>94.22</v>
      </c>
      <c r="G32" s="62">
        <v>52.31</v>
      </c>
    </row>
    <row r="33" spans="1:7" s="7" customFormat="1" ht="12.75" x14ac:dyDescent="0.2">
      <c r="A33" s="20" t="s">
        <v>86</v>
      </c>
      <c r="B33" s="63"/>
      <c r="C33" s="19">
        <v>1454874.61</v>
      </c>
      <c r="D33" s="19">
        <v>1454874.61</v>
      </c>
      <c r="E33" s="19">
        <v>755902.74</v>
      </c>
      <c r="F33" s="63"/>
      <c r="G33" s="62">
        <v>51.96</v>
      </c>
    </row>
    <row r="34" spans="1:7" s="7" customFormat="1" ht="12.75" x14ac:dyDescent="0.2">
      <c r="A34" s="20" t="s">
        <v>85</v>
      </c>
      <c r="B34" s="63"/>
      <c r="C34" s="19">
        <v>64398.12</v>
      </c>
      <c r="D34" s="19">
        <v>64398.12</v>
      </c>
      <c r="E34" s="19">
        <v>41488.949999999997</v>
      </c>
      <c r="F34" s="63"/>
      <c r="G34" s="62">
        <v>64.430000000000007</v>
      </c>
    </row>
    <row r="35" spans="1:7" s="7" customFormat="1" ht="12.75" x14ac:dyDescent="0.2">
      <c r="A35" s="20" t="s">
        <v>84</v>
      </c>
      <c r="B35" s="63"/>
      <c r="C35" s="19">
        <v>7746.13</v>
      </c>
      <c r="D35" s="19">
        <v>7746.13</v>
      </c>
      <c r="E35" s="19">
        <v>1318.95</v>
      </c>
      <c r="F35" s="63"/>
      <c r="G35" s="62">
        <v>17.03</v>
      </c>
    </row>
    <row r="36" spans="1:7" s="7" customFormat="1" ht="12.75" x14ac:dyDescent="0.2">
      <c r="A36" s="20" t="s">
        <v>83</v>
      </c>
      <c r="B36" s="19">
        <v>4264.6400000000003</v>
      </c>
      <c r="C36" s="63"/>
      <c r="D36" s="63"/>
      <c r="E36" s="63"/>
      <c r="F36" s="63"/>
      <c r="G36" s="64"/>
    </row>
    <row r="37" spans="1:7" s="7" customFormat="1" ht="12.75" x14ac:dyDescent="0.2">
      <c r="A37" s="20" t="s">
        <v>82</v>
      </c>
      <c r="B37" s="19">
        <v>842569.35</v>
      </c>
      <c r="C37" s="63"/>
      <c r="D37" s="63"/>
      <c r="E37" s="63"/>
      <c r="F37" s="63"/>
      <c r="G37" s="64"/>
    </row>
    <row r="38" spans="1:7" s="7" customFormat="1" ht="12.75" x14ac:dyDescent="0.2">
      <c r="A38" s="20" t="s">
        <v>81</v>
      </c>
      <c r="B38" s="19">
        <v>855.06</v>
      </c>
      <c r="C38" s="63"/>
      <c r="D38" s="63"/>
      <c r="E38" s="63"/>
      <c r="F38" s="63"/>
      <c r="G38" s="64"/>
    </row>
    <row r="39" spans="1:7" s="7" customFormat="1" ht="12.75" x14ac:dyDescent="0.2">
      <c r="A39" s="20" t="s">
        <v>80</v>
      </c>
      <c r="B39" s="19">
        <v>33.200000000000003</v>
      </c>
      <c r="C39" s="19">
        <v>1000</v>
      </c>
      <c r="D39" s="19">
        <v>1000</v>
      </c>
      <c r="E39" s="19">
        <v>491.46</v>
      </c>
      <c r="F39" s="19">
        <v>1480.3</v>
      </c>
      <c r="G39" s="62">
        <v>49.15</v>
      </c>
    </row>
    <row r="40" spans="1:7" s="7" customFormat="1" ht="12.75" x14ac:dyDescent="0.2">
      <c r="A40" s="20" t="s">
        <v>79</v>
      </c>
      <c r="B40" s="19">
        <v>33.200000000000003</v>
      </c>
      <c r="C40" s="19">
        <v>1000</v>
      </c>
      <c r="D40" s="19">
        <v>1000</v>
      </c>
      <c r="E40" s="19">
        <v>491.46</v>
      </c>
      <c r="F40" s="19">
        <v>1480.3</v>
      </c>
      <c r="G40" s="62">
        <v>49.15</v>
      </c>
    </row>
    <row r="41" spans="1:7" s="7" customFormat="1" ht="38.25" x14ac:dyDescent="0.2">
      <c r="A41" s="20" t="s">
        <v>78</v>
      </c>
      <c r="B41" s="63"/>
      <c r="C41" s="19">
        <v>2000</v>
      </c>
      <c r="D41" s="19">
        <v>2000</v>
      </c>
      <c r="E41" s="19">
        <v>4427.5</v>
      </c>
      <c r="F41" s="63"/>
      <c r="G41" s="62">
        <v>221.38</v>
      </c>
    </row>
    <row r="42" spans="1:7" s="7" customFormat="1" ht="25.5" x14ac:dyDescent="0.2">
      <c r="A42" s="20" t="s">
        <v>77</v>
      </c>
      <c r="B42" s="63"/>
      <c r="C42" s="19">
        <v>2000</v>
      </c>
      <c r="D42" s="19">
        <v>2000</v>
      </c>
      <c r="E42" s="19">
        <v>4427.5</v>
      </c>
      <c r="F42" s="63"/>
      <c r="G42" s="62">
        <v>221.38</v>
      </c>
    </row>
    <row r="43" spans="1:7" s="4" customFormat="1" ht="12.75" x14ac:dyDescent="0.2">
      <c r="A43" s="6" t="s">
        <v>76</v>
      </c>
      <c r="B43" s="15">
        <v>936080.19</v>
      </c>
      <c r="C43" s="15">
        <v>1728805.25</v>
      </c>
      <c r="D43" s="15">
        <v>1728805.25</v>
      </c>
      <c r="E43" s="15">
        <v>896128.85</v>
      </c>
      <c r="F43" s="15">
        <v>95.73</v>
      </c>
      <c r="G43" s="65">
        <v>51.84</v>
      </c>
    </row>
    <row r="46" spans="1:7" ht="15" x14ac:dyDescent="0.25">
      <c r="A46" t="s">
        <v>161</v>
      </c>
      <c r="B46"/>
      <c r="C46"/>
      <c r="D46"/>
      <c r="E46" t="s">
        <v>134</v>
      </c>
    </row>
    <row r="47" spans="1:7" ht="15" x14ac:dyDescent="0.25">
      <c r="A47"/>
      <c r="B47"/>
      <c r="C47"/>
      <c r="D47"/>
      <c r="E47"/>
    </row>
    <row r="48" spans="1:7" ht="15" x14ac:dyDescent="0.25">
      <c r="A48"/>
      <c r="B48"/>
      <c r="C48"/>
      <c r="D48"/>
      <c r="E48" t="s">
        <v>133</v>
      </c>
    </row>
  </sheetData>
  <pageMargins left="0.75" right="0.75" top="1" bottom="1" header="0.5" footer="0.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670C-7B80-4766-97AC-71108458E2F4}">
  <dimension ref="A2:G14"/>
  <sheetViews>
    <sheetView showGridLines="0" workbookViewId="0">
      <selection activeCell="A12" sqref="A12:E14"/>
    </sheetView>
  </sheetViews>
  <sheetFormatPr defaultRowHeight="11.25" x14ac:dyDescent="0.15"/>
  <cols>
    <col min="1" max="1" width="53.140625" style="1" customWidth="1"/>
    <col min="2" max="2" width="29.140625" style="1" customWidth="1"/>
    <col min="3" max="3" width="32.140625" style="1" customWidth="1"/>
    <col min="4" max="4" width="31.28515625" style="1" customWidth="1"/>
    <col min="5" max="5" width="29.28515625" style="1" customWidth="1"/>
    <col min="6" max="6" width="23.28515625" style="1" customWidth="1"/>
    <col min="7" max="7" width="24" style="1" customWidth="1"/>
    <col min="8" max="16384" width="9.140625" style="1"/>
  </cols>
  <sheetData>
    <row r="2" spans="1:7" x14ac:dyDescent="0.15">
      <c r="A2" s="56" t="s">
        <v>159</v>
      </c>
    </row>
    <row r="3" spans="1:7" ht="12" thickBot="1" x14ac:dyDescent="0.2"/>
    <row r="4" spans="1:7" s="2" customFormat="1" ht="13.5" thickBot="1" x14ac:dyDescent="0.2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1:7" s="4" customFormat="1" ht="12.75" x14ac:dyDescent="0.2">
      <c r="A5" s="6" t="s">
        <v>7</v>
      </c>
      <c r="B5" s="6"/>
      <c r="C5" s="6"/>
      <c r="D5" s="6"/>
      <c r="E5" s="6"/>
      <c r="F5" s="6"/>
      <c r="G5" s="5"/>
    </row>
    <row r="6" spans="1:7" s="7" customFormat="1" ht="12.75" x14ac:dyDescent="0.2">
      <c r="A6" s="21" t="s">
        <v>97</v>
      </c>
      <c r="B6" s="9">
        <v>936080.19</v>
      </c>
      <c r="C6" s="9">
        <v>1728805.25</v>
      </c>
      <c r="D6" s="9">
        <v>1728805.25</v>
      </c>
      <c r="E6" s="9">
        <v>896128.85</v>
      </c>
      <c r="F6" s="11">
        <v>95.73</v>
      </c>
      <c r="G6" s="10">
        <v>51.84</v>
      </c>
    </row>
    <row r="7" spans="1:7" s="7" customFormat="1" ht="12.75" x14ac:dyDescent="0.2">
      <c r="A7" s="21" t="s">
        <v>96</v>
      </c>
      <c r="B7" s="9">
        <v>930483.19</v>
      </c>
      <c r="C7" s="9">
        <v>1723005.25</v>
      </c>
      <c r="D7" s="9">
        <v>1723005.25</v>
      </c>
      <c r="E7" s="9">
        <v>892814.85</v>
      </c>
      <c r="F7" s="11">
        <v>95.95</v>
      </c>
      <c r="G7" s="10">
        <v>51.82</v>
      </c>
    </row>
    <row r="8" spans="1:7" s="7" customFormat="1" ht="25.5" x14ac:dyDescent="0.2">
      <c r="A8" s="21" t="s">
        <v>95</v>
      </c>
      <c r="B8" s="9">
        <v>5597</v>
      </c>
      <c r="C8" s="9">
        <v>5800</v>
      </c>
      <c r="D8" s="9">
        <v>5800</v>
      </c>
      <c r="E8" s="9">
        <v>3314</v>
      </c>
      <c r="F8" s="11">
        <v>59.21</v>
      </c>
      <c r="G8" s="10">
        <v>57.14</v>
      </c>
    </row>
    <row r="9" spans="1:7" s="4" customFormat="1" ht="12.75" x14ac:dyDescent="0.2">
      <c r="A9" s="6" t="s">
        <v>76</v>
      </c>
      <c r="B9" s="15">
        <v>936080.19</v>
      </c>
      <c r="C9" s="15">
        <v>1728805.25</v>
      </c>
      <c r="D9" s="15">
        <v>1728805.25</v>
      </c>
      <c r="E9" s="15">
        <v>896128.85</v>
      </c>
      <c r="F9" s="17">
        <v>95.73</v>
      </c>
      <c r="G9" s="16">
        <v>51.84</v>
      </c>
    </row>
    <row r="12" spans="1:7" ht="15" x14ac:dyDescent="0.25">
      <c r="A12" t="s">
        <v>161</v>
      </c>
      <c r="B12"/>
      <c r="C12"/>
      <c r="D12"/>
      <c r="E12" t="s">
        <v>134</v>
      </c>
    </row>
    <row r="13" spans="1:7" ht="15" x14ac:dyDescent="0.25">
      <c r="A13"/>
      <c r="B13"/>
      <c r="C13"/>
      <c r="D13"/>
      <c r="E13"/>
    </row>
    <row r="14" spans="1:7" ht="15" x14ac:dyDescent="0.25">
      <c r="A14"/>
      <c r="B14"/>
      <c r="C14"/>
      <c r="D14"/>
      <c r="E14" t="s">
        <v>133</v>
      </c>
    </row>
  </sheetData>
  <pageMargins left="0.75" right="0.75" top="1" bottom="1" header="0.5" footer="0.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EFDFD-DEE2-406A-8C1B-81E912BFB2A6}">
  <dimension ref="A2:E146"/>
  <sheetViews>
    <sheetView showGridLines="0" topLeftCell="A91" zoomScaleNormal="100" workbookViewId="0">
      <selection activeCell="A97" sqref="A97"/>
    </sheetView>
  </sheetViews>
  <sheetFormatPr defaultRowHeight="11.25" x14ac:dyDescent="0.15"/>
  <cols>
    <col min="1" max="1" width="79" style="1" customWidth="1"/>
    <col min="2" max="2" width="24.42578125" style="1" customWidth="1"/>
    <col min="3" max="3" width="31.140625" style="1" customWidth="1"/>
    <col min="4" max="4" width="32.28515625" style="1" customWidth="1"/>
    <col min="5" max="5" width="20.5703125" style="1" customWidth="1"/>
    <col min="6" max="16384" width="9.140625" style="1"/>
  </cols>
  <sheetData>
    <row r="2" spans="1:5" x14ac:dyDescent="0.15">
      <c r="A2" s="56" t="s">
        <v>160</v>
      </c>
    </row>
    <row r="3" spans="1:5" ht="12" thickBot="1" x14ac:dyDescent="0.2"/>
    <row r="4" spans="1:5" s="2" customFormat="1" ht="13.5" thickBot="1" x14ac:dyDescent="0.2">
      <c r="A4" s="3" t="s">
        <v>0</v>
      </c>
      <c r="B4" s="3" t="s">
        <v>132</v>
      </c>
      <c r="C4" s="3" t="s">
        <v>131</v>
      </c>
      <c r="D4" s="3" t="s">
        <v>130</v>
      </c>
      <c r="E4" s="3" t="s">
        <v>129</v>
      </c>
    </row>
    <row r="5" spans="1:5" s="7" customFormat="1" ht="12.75" x14ac:dyDescent="0.2">
      <c r="A5" s="8" t="s">
        <v>128</v>
      </c>
      <c r="B5" s="9">
        <v>1728805.25</v>
      </c>
      <c r="C5" s="9">
        <v>1728805.25</v>
      </c>
      <c r="D5" s="9">
        <v>896128.85</v>
      </c>
      <c r="E5" s="9">
        <v>51.84</v>
      </c>
    </row>
    <row r="6" spans="1:5" s="7" customFormat="1" ht="12.75" x14ac:dyDescent="0.2">
      <c r="A6" s="8" t="s">
        <v>127</v>
      </c>
      <c r="B6" s="9">
        <v>1530270.36</v>
      </c>
      <c r="C6" s="9">
        <v>1530270.36</v>
      </c>
      <c r="D6" s="9">
        <v>807191.33</v>
      </c>
      <c r="E6" s="9">
        <v>52.75</v>
      </c>
    </row>
    <row r="7" spans="1:5" s="26" customFormat="1" ht="12.75" x14ac:dyDescent="0.2">
      <c r="A7" s="27" t="s">
        <v>126</v>
      </c>
      <c r="B7" s="28">
        <v>1424980.36</v>
      </c>
      <c r="C7" s="28">
        <v>1424980.36</v>
      </c>
      <c r="D7" s="28">
        <v>762533.53</v>
      </c>
      <c r="E7" s="28">
        <v>53.51</v>
      </c>
    </row>
    <row r="8" spans="1:5" s="7" customFormat="1" ht="12.75" x14ac:dyDescent="0.2">
      <c r="A8" s="21" t="s">
        <v>125</v>
      </c>
      <c r="B8" s="9">
        <v>36</v>
      </c>
      <c r="C8" s="9">
        <v>36</v>
      </c>
      <c r="D8" s="9">
        <v>70.319999999999993</v>
      </c>
      <c r="E8" s="9">
        <v>195.33</v>
      </c>
    </row>
    <row r="9" spans="1:5" s="7" customFormat="1" ht="12.75" x14ac:dyDescent="0.2">
      <c r="A9" s="23" t="s">
        <v>35</v>
      </c>
      <c r="B9" s="9">
        <v>30</v>
      </c>
      <c r="C9" s="9">
        <v>30</v>
      </c>
      <c r="D9" s="9">
        <v>18.75</v>
      </c>
      <c r="E9" s="9">
        <v>62.5</v>
      </c>
    </row>
    <row r="10" spans="1:5" s="7" customFormat="1" ht="12.75" x14ac:dyDescent="0.2">
      <c r="A10" s="22" t="s">
        <v>49</v>
      </c>
      <c r="B10" s="63"/>
      <c r="C10" s="63"/>
      <c r="D10" s="19">
        <v>18.75</v>
      </c>
      <c r="E10" s="63"/>
    </row>
    <row r="11" spans="1:5" s="7" customFormat="1" ht="12.75" x14ac:dyDescent="0.2">
      <c r="A11" s="23" t="s">
        <v>61</v>
      </c>
      <c r="B11" s="9">
        <v>6</v>
      </c>
      <c r="C11" s="9">
        <v>6</v>
      </c>
      <c r="D11" s="9">
        <v>51.57</v>
      </c>
      <c r="E11" s="9">
        <v>859.5</v>
      </c>
    </row>
    <row r="12" spans="1:5" s="7" customFormat="1" ht="12.75" x14ac:dyDescent="0.2">
      <c r="A12" s="22" t="s">
        <v>63</v>
      </c>
      <c r="B12" s="63"/>
      <c r="C12" s="63"/>
      <c r="D12" s="19">
        <v>51.57</v>
      </c>
      <c r="E12" s="63"/>
    </row>
    <row r="13" spans="1:5" s="7" customFormat="1" ht="12.75" x14ac:dyDescent="0.2">
      <c r="A13" s="21" t="s">
        <v>124</v>
      </c>
      <c r="B13" s="9">
        <v>36</v>
      </c>
      <c r="C13" s="9">
        <v>36</v>
      </c>
      <c r="D13" s="9">
        <v>70.319999999999993</v>
      </c>
      <c r="E13" s="9">
        <v>195.33</v>
      </c>
    </row>
    <row r="14" spans="1:5" s="7" customFormat="1" ht="12.75" x14ac:dyDescent="0.2">
      <c r="A14" s="21" t="s">
        <v>115</v>
      </c>
      <c r="B14" s="9">
        <v>260</v>
      </c>
      <c r="C14" s="9">
        <v>260</v>
      </c>
      <c r="D14" s="66"/>
      <c r="E14" s="66"/>
    </row>
    <row r="15" spans="1:5" s="7" customFormat="1" ht="12.75" x14ac:dyDescent="0.2">
      <c r="A15" s="23" t="s">
        <v>35</v>
      </c>
      <c r="B15" s="9">
        <v>260</v>
      </c>
      <c r="C15" s="9">
        <v>260</v>
      </c>
      <c r="D15" s="66"/>
      <c r="E15" s="66"/>
    </row>
    <row r="16" spans="1:5" s="7" customFormat="1" ht="12.75" x14ac:dyDescent="0.2">
      <c r="A16" s="21" t="s">
        <v>114</v>
      </c>
      <c r="B16" s="9">
        <v>260</v>
      </c>
      <c r="C16" s="9">
        <v>260</v>
      </c>
      <c r="D16" s="66"/>
      <c r="E16" s="66"/>
    </row>
    <row r="17" spans="1:5" s="7" customFormat="1" ht="12.75" x14ac:dyDescent="0.2">
      <c r="A17" s="21" t="s">
        <v>123</v>
      </c>
      <c r="B17" s="9">
        <v>71400</v>
      </c>
      <c r="C17" s="9">
        <v>71400</v>
      </c>
      <c r="D17" s="9">
        <v>49775.03</v>
      </c>
      <c r="E17" s="9">
        <v>69.709999999999994</v>
      </c>
    </row>
    <row r="18" spans="1:5" s="7" customFormat="1" ht="12.75" x14ac:dyDescent="0.2">
      <c r="A18" s="23" t="s">
        <v>35</v>
      </c>
      <c r="B18" s="9">
        <v>71200</v>
      </c>
      <c r="C18" s="9">
        <v>71200</v>
      </c>
      <c r="D18" s="9">
        <v>49775.03</v>
      </c>
      <c r="E18" s="9">
        <v>69.91</v>
      </c>
    </row>
    <row r="19" spans="1:5" s="7" customFormat="1" ht="12.75" x14ac:dyDescent="0.2">
      <c r="A19" s="22" t="s">
        <v>37</v>
      </c>
      <c r="B19" s="63"/>
      <c r="C19" s="63"/>
      <c r="D19" s="19">
        <v>4033.82</v>
      </c>
      <c r="E19" s="63"/>
    </row>
    <row r="20" spans="1:5" s="7" customFormat="1" ht="12.75" x14ac:dyDescent="0.2">
      <c r="A20" s="22" t="s">
        <v>39</v>
      </c>
      <c r="B20" s="63"/>
      <c r="C20" s="63"/>
      <c r="D20" s="19">
        <v>410</v>
      </c>
      <c r="E20" s="63"/>
    </row>
    <row r="21" spans="1:5" s="7" customFormat="1" ht="12.75" x14ac:dyDescent="0.2">
      <c r="A21" s="22" t="s">
        <v>40</v>
      </c>
      <c r="B21" s="63"/>
      <c r="C21" s="63"/>
      <c r="D21" s="19">
        <v>601.5</v>
      </c>
      <c r="E21" s="63"/>
    </row>
    <row r="22" spans="1:5" s="7" customFormat="1" ht="12.75" x14ac:dyDescent="0.2">
      <c r="A22" s="22" t="s">
        <v>42</v>
      </c>
      <c r="B22" s="63"/>
      <c r="C22" s="63"/>
      <c r="D22" s="19">
        <v>10369.94</v>
      </c>
      <c r="E22" s="63"/>
    </row>
    <row r="23" spans="1:5" s="7" customFormat="1" ht="12.75" x14ac:dyDescent="0.2">
      <c r="A23" s="22" t="s">
        <v>44</v>
      </c>
      <c r="B23" s="63"/>
      <c r="C23" s="63"/>
      <c r="D23" s="19">
        <v>13279.98</v>
      </c>
      <c r="E23" s="63"/>
    </row>
    <row r="24" spans="1:5" s="7" customFormat="1" ht="12.75" x14ac:dyDescent="0.2">
      <c r="A24" s="22" t="s">
        <v>45</v>
      </c>
      <c r="B24" s="63"/>
      <c r="C24" s="63"/>
      <c r="D24" s="19">
        <v>404.11</v>
      </c>
      <c r="E24" s="63"/>
    </row>
    <row r="25" spans="1:5" s="7" customFormat="1" ht="12.75" x14ac:dyDescent="0.2">
      <c r="A25" s="22" t="s">
        <v>46</v>
      </c>
      <c r="B25" s="63"/>
      <c r="C25" s="63"/>
      <c r="D25" s="19">
        <v>477.26</v>
      </c>
      <c r="E25" s="63"/>
    </row>
    <row r="26" spans="1:5" s="7" customFormat="1" ht="12.75" x14ac:dyDescent="0.2">
      <c r="A26" s="22" t="s">
        <v>47</v>
      </c>
      <c r="B26" s="63"/>
      <c r="C26" s="63"/>
      <c r="D26" s="19">
        <v>394.89</v>
      </c>
      <c r="E26" s="63"/>
    </row>
    <row r="27" spans="1:5" s="7" customFormat="1" ht="12.75" x14ac:dyDescent="0.2">
      <c r="A27" s="22" t="s">
        <v>49</v>
      </c>
      <c r="B27" s="63"/>
      <c r="C27" s="63"/>
      <c r="D27" s="19">
        <v>1459.65</v>
      </c>
      <c r="E27" s="63"/>
    </row>
    <row r="28" spans="1:5" s="7" customFormat="1" ht="12.75" x14ac:dyDescent="0.2">
      <c r="A28" s="22" t="s">
        <v>50</v>
      </c>
      <c r="B28" s="63"/>
      <c r="C28" s="63"/>
      <c r="D28" s="19">
        <v>6676.81</v>
      </c>
      <c r="E28" s="63"/>
    </row>
    <row r="29" spans="1:5" s="7" customFormat="1" ht="12.75" x14ac:dyDescent="0.2">
      <c r="A29" s="22" t="s">
        <v>51</v>
      </c>
      <c r="B29" s="63"/>
      <c r="C29" s="63"/>
      <c r="D29" s="19">
        <v>4276</v>
      </c>
      <c r="E29" s="63"/>
    </row>
    <row r="30" spans="1:5" s="7" customFormat="1" ht="12.75" x14ac:dyDescent="0.2">
      <c r="A30" s="22" t="s">
        <v>52</v>
      </c>
      <c r="B30" s="63"/>
      <c r="C30" s="63"/>
      <c r="D30" s="19">
        <v>1655.65</v>
      </c>
      <c r="E30" s="63"/>
    </row>
    <row r="31" spans="1:5" s="7" customFormat="1" ht="12.75" x14ac:dyDescent="0.2">
      <c r="A31" s="22" t="s">
        <v>53</v>
      </c>
      <c r="B31" s="63"/>
      <c r="C31" s="63"/>
      <c r="D31" s="19">
        <v>438.41</v>
      </c>
      <c r="E31" s="63"/>
    </row>
    <row r="32" spans="1:5" s="7" customFormat="1" ht="12.75" x14ac:dyDescent="0.2">
      <c r="A32" s="22" t="s">
        <v>54</v>
      </c>
      <c r="B32" s="63"/>
      <c r="C32" s="63"/>
      <c r="D32" s="19">
        <v>3110.55</v>
      </c>
      <c r="E32" s="63"/>
    </row>
    <row r="33" spans="1:5" s="7" customFormat="1" ht="12.75" x14ac:dyDescent="0.2">
      <c r="A33" s="22" t="s">
        <v>55</v>
      </c>
      <c r="B33" s="63"/>
      <c r="C33" s="63"/>
      <c r="D33" s="19">
        <v>1033.3900000000001</v>
      </c>
      <c r="E33" s="63"/>
    </row>
    <row r="34" spans="1:5" s="7" customFormat="1" ht="12.75" x14ac:dyDescent="0.2">
      <c r="A34" s="22" t="s">
        <v>57</v>
      </c>
      <c r="B34" s="63"/>
      <c r="C34" s="63"/>
      <c r="D34" s="19">
        <v>344.7</v>
      </c>
      <c r="E34" s="63"/>
    </row>
    <row r="35" spans="1:5" s="7" customFormat="1" ht="12.75" x14ac:dyDescent="0.2">
      <c r="A35" s="22" t="s">
        <v>58</v>
      </c>
      <c r="B35" s="63"/>
      <c r="C35" s="63"/>
      <c r="D35" s="19">
        <v>140</v>
      </c>
      <c r="E35" s="63"/>
    </row>
    <row r="36" spans="1:5" s="7" customFormat="1" ht="12.75" x14ac:dyDescent="0.2">
      <c r="A36" s="22" t="s">
        <v>59</v>
      </c>
      <c r="B36" s="63"/>
      <c r="C36" s="63"/>
      <c r="D36" s="19">
        <v>184.67</v>
      </c>
      <c r="E36" s="63"/>
    </row>
    <row r="37" spans="1:5" s="7" customFormat="1" ht="12.75" x14ac:dyDescent="0.2">
      <c r="A37" s="22" t="s">
        <v>60</v>
      </c>
      <c r="B37" s="63"/>
      <c r="C37" s="63"/>
      <c r="D37" s="19">
        <v>483.7</v>
      </c>
      <c r="E37" s="63"/>
    </row>
    <row r="38" spans="1:5" s="7" customFormat="1" ht="12.75" x14ac:dyDescent="0.2">
      <c r="A38" s="23" t="s">
        <v>61</v>
      </c>
      <c r="B38" s="9">
        <v>200</v>
      </c>
      <c r="C38" s="9">
        <v>200</v>
      </c>
      <c r="D38" s="66"/>
      <c r="E38" s="66"/>
    </row>
    <row r="39" spans="1:5" s="7" customFormat="1" ht="12.75" x14ac:dyDescent="0.2">
      <c r="A39" s="21" t="s">
        <v>122</v>
      </c>
      <c r="B39" s="9">
        <v>71400</v>
      </c>
      <c r="C39" s="9">
        <v>71400</v>
      </c>
      <c r="D39" s="9">
        <v>49775.03</v>
      </c>
      <c r="E39" s="9">
        <v>69.709999999999994</v>
      </c>
    </row>
    <row r="40" spans="1:5" s="7" customFormat="1" ht="12.75" x14ac:dyDescent="0.2">
      <c r="A40" s="21" t="s">
        <v>103</v>
      </c>
      <c r="B40" s="9">
        <v>1345110</v>
      </c>
      <c r="C40" s="9">
        <v>1345110</v>
      </c>
      <c r="D40" s="9">
        <v>707559.34</v>
      </c>
      <c r="E40" s="9">
        <v>52.6</v>
      </c>
    </row>
    <row r="41" spans="1:5" s="7" customFormat="1" ht="12.75" x14ac:dyDescent="0.2">
      <c r="A41" s="23" t="s">
        <v>26</v>
      </c>
      <c r="B41" s="9">
        <v>1295740</v>
      </c>
      <c r="C41" s="9">
        <v>1295740</v>
      </c>
      <c r="D41" s="9">
        <v>681817.64</v>
      </c>
      <c r="E41" s="9">
        <v>52.62</v>
      </c>
    </row>
    <row r="42" spans="1:5" s="7" customFormat="1" ht="12.75" x14ac:dyDescent="0.2">
      <c r="A42" s="22" t="s">
        <v>28</v>
      </c>
      <c r="B42" s="63"/>
      <c r="C42" s="63"/>
      <c r="D42" s="19">
        <v>528568.53</v>
      </c>
      <c r="E42" s="63"/>
    </row>
    <row r="43" spans="1:5" s="7" customFormat="1" ht="12.75" x14ac:dyDescent="0.2">
      <c r="A43" s="22" t="s">
        <v>29</v>
      </c>
      <c r="B43" s="63"/>
      <c r="C43" s="63"/>
      <c r="D43" s="19">
        <v>26526.5</v>
      </c>
      <c r="E43" s="63"/>
    </row>
    <row r="44" spans="1:5" s="7" customFormat="1" ht="12.75" x14ac:dyDescent="0.2">
      <c r="A44" s="22" t="s">
        <v>30</v>
      </c>
      <c r="B44" s="63"/>
      <c r="C44" s="63"/>
      <c r="D44" s="19">
        <v>2601.19</v>
      </c>
      <c r="E44" s="63"/>
    </row>
    <row r="45" spans="1:5" s="7" customFormat="1" ht="12.75" x14ac:dyDescent="0.2">
      <c r="A45" s="22" t="s">
        <v>32</v>
      </c>
      <c r="B45" s="63"/>
      <c r="C45" s="63"/>
      <c r="D45" s="19">
        <v>32877.620000000003</v>
      </c>
      <c r="E45" s="63"/>
    </row>
    <row r="46" spans="1:5" s="7" customFormat="1" ht="12.75" x14ac:dyDescent="0.2">
      <c r="A46" s="22" t="s">
        <v>34</v>
      </c>
      <c r="B46" s="63"/>
      <c r="C46" s="63"/>
      <c r="D46" s="19">
        <v>91243.8</v>
      </c>
      <c r="E46" s="63"/>
    </row>
    <row r="47" spans="1:5" s="7" customFormat="1" ht="12.75" x14ac:dyDescent="0.2">
      <c r="A47" s="23" t="s">
        <v>35</v>
      </c>
      <c r="B47" s="9">
        <v>47300</v>
      </c>
      <c r="C47" s="9">
        <v>47300</v>
      </c>
      <c r="D47" s="9">
        <v>24846.02</v>
      </c>
      <c r="E47" s="9">
        <v>52.53</v>
      </c>
    </row>
    <row r="48" spans="1:5" s="7" customFormat="1" ht="12.75" x14ac:dyDescent="0.2">
      <c r="A48" s="22" t="s">
        <v>38</v>
      </c>
      <c r="B48" s="63"/>
      <c r="C48" s="63"/>
      <c r="D48" s="19">
        <v>24006.02</v>
      </c>
      <c r="E48" s="63"/>
    </row>
    <row r="49" spans="1:5" s="7" customFormat="1" ht="12.75" x14ac:dyDescent="0.2">
      <c r="A49" s="22" t="s">
        <v>59</v>
      </c>
      <c r="B49" s="63"/>
      <c r="C49" s="63"/>
      <c r="D49" s="19">
        <v>840</v>
      </c>
      <c r="E49" s="63"/>
    </row>
    <row r="50" spans="1:5" s="7" customFormat="1" ht="12.75" x14ac:dyDescent="0.2">
      <c r="A50" s="23" t="s">
        <v>64</v>
      </c>
      <c r="B50" s="9">
        <v>2070</v>
      </c>
      <c r="C50" s="9">
        <v>2070</v>
      </c>
      <c r="D50" s="9">
        <v>895.68</v>
      </c>
      <c r="E50" s="9">
        <v>43.27</v>
      </c>
    </row>
    <row r="51" spans="1:5" s="7" customFormat="1" ht="12.75" x14ac:dyDescent="0.2">
      <c r="A51" s="22" t="s">
        <v>66</v>
      </c>
      <c r="B51" s="63"/>
      <c r="C51" s="63"/>
      <c r="D51" s="19">
        <v>895.68</v>
      </c>
      <c r="E51" s="63"/>
    </row>
    <row r="52" spans="1:5" s="7" customFormat="1" ht="25.5" x14ac:dyDescent="0.2">
      <c r="A52" s="21" t="s">
        <v>102</v>
      </c>
      <c r="B52" s="9">
        <v>1345110</v>
      </c>
      <c r="C52" s="9">
        <v>1345110</v>
      </c>
      <c r="D52" s="9">
        <v>707559.34</v>
      </c>
      <c r="E52" s="9">
        <v>52.6</v>
      </c>
    </row>
    <row r="53" spans="1:5" s="7" customFormat="1" ht="12.75" x14ac:dyDescent="0.2">
      <c r="A53" s="21" t="s">
        <v>101</v>
      </c>
      <c r="B53" s="9">
        <v>5574.36</v>
      </c>
      <c r="C53" s="9">
        <v>5574.36</v>
      </c>
      <c r="D53" s="9">
        <v>701.34</v>
      </c>
      <c r="E53" s="9">
        <v>12.58</v>
      </c>
    </row>
    <row r="54" spans="1:5" s="7" customFormat="1" ht="12.75" x14ac:dyDescent="0.2">
      <c r="A54" s="23" t="s">
        <v>35</v>
      </c>
      <c r="B54" s="9">
        <v>5574.36</v>
      </c>
      <c r="C54" s="9">
        <v>5574.36</v>
      </c>
      <c r="D54" s="9">
        <v>701.34</v>
      </c>
      <c r="E54" s="9">
        <v>12.58</v>
      </c>
    </row>
    <row r="55" spans="1:5" s="7" customFormat="1" ht="12.75" x14ac:dyDescent="0.2">
      <c r="A55" s="22" t="s">
        <v>42</v>
      </c>
      <c r="B55" s="63"/>
      <c r="C55" s="63"/>
      <c r="D55" s="19">
        <v>173.7</v>
      </c>
      <c r="E55" s="63"/>
    </row>
    <row r="56" spans="1:5" s="7" customFormat="1" ht="12.75" x14ac:dyDescent="0.2">
      <c r="A56" s="22" t="s">
        <v>50</v>
      </c>
      <c r="B56" s="63"/>
      <c r="C56" s="63"/>
      <c r="D56" s="19">
        <v>527.64</v>
      </c>
      <c r="E56" s="63"/>
    </row>
    <row r="57" spans="1:5" s="7" customFormat="1" ht="12.75" x14ac:dyDescent="0.2">
      <c r="A57" s="21" t="s">
        <v>100</v>
      </c>
      <c r="B57" s="9">
        <v>5574.36</v>
      </c>
      <c r="C57" s="9">
        <v>5574.36</v>
      </c>
      <c r="D57" s="9">
        <v>701.34</v>
      </c>
      <c r="E57" s="9">
        <v>12.58</v>
      </c>
    </row>
    <row r="58" spans="1:5" s="7" customFormat="1" ht="12.75" x14ac:dyDescent="0.2">
      <c r="A58" s="21" t="s">
        <v>99</v>
      </c>
      <c r="B58" s="9">
        <v>600</v>
      </c>
      <c r="C58" s="9">
        <v>600</v>
      </c>
      <c r="D58" s="66"/>
      <c r="E58" s="66"/>
    </row>
    <row r="59" spans="1:5" s="7" customFormat="1" ht="12.75" x14ac:dyDescent="0.2">
      <c r="A59" s="23" t="s">
        <v>35</v>
      </c>
      <c r="B59" s="9">
        <v>600</v>
      </c>
      <c r="C59" s="9">
        <v>600</v>
      </c>
      <c r="D59" s="66"/>
      <c r="E59" s="66"/>
    </row>
    <row r="60" spans="1:5" s="7" customFormat="1" ht="12.75" x14ac:dyDescent="0.2">
      <c r="A60" s="21" t="s">
        <v>98</v>
      </c>
      <c r="B60" s="9">
        <v>600</v>
      </c>
      <c r="C60" s="9">
        <v>600</v>
      </c>
      <c r="D60" s="66"/>
      <c r="E60" s="66"/>
    </row>
    <row r="61" spans="1:5" s="7" customFormat="1" ht="25.5" x14ac:dyDescent="0.2">
      <c r="A61" s="21" t="s">
        <v>121</v>
      </c>
      <c r="B61" s="9">
        <v>2000</v>
      </c>
      <c r="C61" s="9">
        <v>2000</v>
      </c>
      <c r="D61" s="9">
        <v>4427.5</v>
      </c>
      <c r="E61" s="9">
        <v>221.38</v>
      </c>
    </row>
    <row r="62" spans="1:5" s="7" customFormat="1" ht="12.75" x14ac:dyDescent="0.2">
      <c r="A62" s="23" t="s">
        <v>35</v>
      </c>
      <c r="B62" s="9">
        <v>2000</v>
      </c>
      <c r="C62" s="9">
        <v>2000</v>
      </c>
      <c r="D62" s="9">
        <v>4427.5</v>
      </c>
      <c r="E62" s="9">
        <v>221.38</v>
      </c>
    </row>
    <row r="63" spans="1:5" s="7" customFormat="1" ht="12.75" x14ac:dyDescent="0.2">
      <c r="A63" s="22" t="s">
        <v>50</v>
      </c>
      <c r="B63" s="63"/>
      <c r="C63" s="63"/>
      <c r="D63" s="19">
        <v>4427.5</v>
      </c>
      <c r="E63" s="63"/>
    </row>
    <row r="64" spans="1:5" s="7" customFormat="1" ht="25.5" x14ac:dyDescent="0.2">
      <c r="A64" s="21" t="s">
        <v>120</v>
      </c>
      <c r="B64" s="9">
        <v>2000</v>
      </c>
      <c r="C64" s="9">
        <v>2000</v>
      </c>
      <c r="D64" s="9">
        <v>4427.5</v>
      </c>
      <c r="E64" s="9">
        <v>221.38</v>
      </c>
    </row>
    <row r="65" spans="1:5" s="26" customFormat="1" ht="12.75" x14ac:dyDescent="0.2">
      <c r="A65" s="27" t="s">
        <v>119</v>
      </c>
      <c r="B65" s="28">
        <v>21500</v>
      </c>
      <c r="C65" s="28">
        <v>21500</v>
      </c>
      <c r="D65" s="67"/>
      <c r="E65" s="67"/>
    </row>
    <row r="66" spans="1:5" s="7" customFormat="1" ht="12.75" x14ac:dyDescent="0.2">
      <c r="A66" s="21" t="s">
        <v>103</v>
      </c>
      <c r="B66" s="9">
        <v>21500</v>
      </c>
      <c r="C66" s="9">
        <v>21500</v>
      </c>
      <c r="D66" s="66"/>
      <c r="E66" s="66"/>
    </row>
    <row r="67" spans="1:5" s="7" customFormat="1" ht="12.75" x14ac:dyDescent="0.2">
      <c r="A67" s="23" t="s">
        <v>64</v>
      </c>
      <c r="B67" s="9">
        <v>16500</v>
      </c>
      <c r="C67" s="9">
        <v>16500</v>
      </c>
      <c r="D67" s="66"/>
      <c r="E67" s="66"/>
    </row>
    <row r="68" spans="1:5" s="7" customFormat="1" ht="12.75" x14ac:dyDescent="0.2">
      <c r="A68" s="23" t="s">
        <v>71</v>
      </c>
      <c r="B68" s="9">
        <v>5000</v>
      </c>
      <c r="C68" s="9">
        <v>5000</v>
      </c>
      <c r="D68" s="66"/>
      <c r="E68" s="66"/>
    </row>
    <row r="69" spans="1:5" s="7" customFormat="1" ht="25.5" x14ac:dyDescent="0.2">
      <c r="A69" s="21" t="s">
        <v>102</v>
      </c>
      <c r="B69" s="9">
        <v>21500</v>
      </c>
      <c r="C69" s="9">
        <v>21500</v>
      </c>
      <c r="D69" s="66"/>
      <c r="E69" s="66"/>
    </row>
    <row r="70" spans="1:5" s="26" customFormat="1" ht="12.75" x14ac:dyDescent="0.2">
      <c r="A70" s="27" t="s">
        <v>118</v>
      </c>
      <c r="B70" s="28">
        <v>83790</v>
      </c>
      <c r="C70" s="28">
        <v>83790</v>
      </c>
      <c r="D70" s="28">
        <v>44657.8</v>
      </c>
      <c r="E70" s="28">
        <v>53.3</v>
      </c>
    </row>
    <row r="71" spans="1:5" s="7" customFormat="1" ht="12.75" x14ac:dyDescent="0.2">
      <c r="A71" s="21" t="s">
        <v>103</v>
      </c>
      <c r="B71" s="9">
        <v>83790</v>
      </c>
      <c r="C71" s="9">
        <v>83790</v>
      </c>
      <c r="D71" s="9">
        <v>44657.8</v>
      </c>
      <c r="E71" s="9">
        <v>53.3</v>
      </c>
    </row>
    <row r="72" spans="1:5" s="7" customFormat="1" ht="12.75" x14ac:dyDescent="0.2">
      <c r="A72" s="23" t="s">
        <v>35</v>
      </c>
      <c r="B72" s="9">
        <v>83790</v>
      </c>
      <c r="C72" s="9">
        <v>83790</v>
      </c>
      <c r="D72" s="9">
        <v>44657.8</v>
      </c>
      <c r="E72" s="9">
        <v>53.3</v>
      </c>
    </row>
    <row r="73" spans="1:5" s="7" customFormat="1" ht="12.75" x14ac:dyDescent="0.2">
      <c r="A73" s="22" t="s">
        <v>43</v>
      </c>
      <c r="B73" s="63"/>
      <c r="C73" s="63"/>
      <c r="D73" s="19">
        <v>25221.18</v>
      </c>
      <c r="E73" s="63"/>
    </row>
    <row r="74" spans="1:5" s="7" customFormat="1" ht="12.75" x14ac:dyDescent="0.2">
      <c r="A74" s="22" t="s">
        <v>55</v>
      </c>
      <c r="B74" s="63"/>
      <c r="C74" s="63"/>
      <c r="D74" s="19">
        <v>19436.62</v>
      </c>
      <c r="E74" s="63"/>
    </row>
    <row r="75" spans="1:5" s="7" customFormat="1" ht="25.5" x14ac:dyDescent="0.2">
      <c r="A75" s="21" t="s">
        <v>102</v>
      </c>
      <c r="B75" s="9">
        <v>83790</v>
      </c>
      <c r="C75" s="9">
        <v>83790</v>
      </c>
      <c r="D75" s="9">
        <v>44657.8</v>
      </c>
      <c r="E75" s="9">
        <v>53.3</v>
      </c>
    </row>
    <row r="76" spans="1:5" s="7" customFormat="1" ht="12.75" x14ac:dyDescent="0.2">
      <c r="A76" s="8" t="s">
        <v>117</v>
      </c>
      <c r="B76" s="9">
        <v>197394.89</v>
      </c>
      <c r="C76" s="9">
        <v>197394.89</v>
      </c>
      <c r="D76" s="9">
        <v>87750.02</v>
      </c>
      <c r="E76" s="9">
        <v>44.45</v>
      </c>
    </row>
    <row r="77" spans="1:5" s="26" customFormat="1" ht="12.75" x14ac:dyDescent="0.2">
      <c r="A77" s="27" t="s">
        <v>116</v>
      </c>
      <c r="B77" s="28">
        <v>152673.76</v>
      </c>
      <c r="C77" s="28">
        <v>152673.76</v>
      </c>
      <c r="D77" s="28">
        <v>75586.23</v>
      </c>
      <c r="E77" s="28">
        <v>49.51</v>
      </c>
    </row>
    <row r="78" spans="1:5" s="7" customFormat="1" ht="12.75" x14ac:dyDescent="0.2">
      <c r="A78" s="21" t="s">
        <v>115</v>
      </c>
      <c r="B78" s="9">
        <v>93850</v>
      </c>
      <c r="C78" s="9">
        <v>93850</v>
      </c>
      <c r="D78" s="9">
        <v>35494.660000000003</v>
      </c>
      <c r="E78" s="9">
        <v>37.82</v>
      </c>
    </row>
    <row r="79" spans="1:5" s="7" customFormat="1" ht="12.75" x14ac:dyDescent="0.2">
      <c r="A79" s="23" t="s">
        <v>26</v>
      </c>
      <c r="B79" s="9">
        <v>37845.79</v>
      </c>
      <c r="C79" s="9">
        <v>37845.79</v>
      </c>
      <c r="D79" s="9">
        <v>8360</v>
      </c>
      <c r="E79" s="9">
        <v>22.09</v>
      </c>
    </row>
    <row r="80" spans="1:5" s="7" customFormat="1" ht="12.75" x14ac:dyDescent="0.2">
      <c r="A80" s="22" t="s">
        <v>28</v>
      </c>
      <c r="B80" s="63"/>
      <c r="C80" s="63"/>
      <c r="D80" s="19">
        <v>2180.34</v>
      </c>
      <c r="E80" s="63"/>
    </row>
    <row r="81" spans="1:5" s="7" customFormat="1" ht="12.75" x14ac:dyDescent="0.2">
      <c r="A81" s="22" t="s">
        <v>29</v>
      </c>
      <c r="B81" s="63"/>
      <c r="C81" s="63"/>
      <c r="D81" s="19">
        <v>1755.03</v>
      </c>
      <c r="E81" s="63"/>
    </row>
    <row r="82" spans="1:5" s="7" customFormat="1" ht="12.75" x14ac:dyDescent="0.2">
      <c r="A82" s="22" t="s">
        <v>32</v>
      </c>
      <c r="B82" s="63"/>
      <c r="C82" s="63"/>
      <c r="D82" s="19">
        <v>4424.63</v>
      </c>
      <c r="E82" s="63"/>
    </row>
    <row r="83" spans="1:5" s="7" customFormat="1" ht="12.75" x14ac:dyDescent="0.2">
      <c r="A83" s="23" t="s">
        <v>35</v>
      </c>
      <c r="B83" s="9">
        <v>55984.21</v>
      </c>
      <c r="C83" s="9">
        <v>55984.21</v>
      </c>
      <c r="D83" s="9">
        <v>27134.66</v>
      </c>
      <c r="E83" s="9">
        <v>48.47</v>
      </c>
    </row>
    <row r="84" spans="1:5" s="7" customFormat="1" ht="12.75" x14ac:dyDescent="0.2">
      <c r="A84" s="22" t="s">
        <v>42</v>
      </c>
      <c r="B84" s="63"/>
      <c r="C84" s="63"/>
      <c r="D84" s="19">
        <v>35.85</v>
      </c>
      <c r="E84" s="63"/>
    </row>
    <row r="85" spans="1:5" s="7" customFormat="1" ht="12.75" x14ac:dyDescent="0.2">
      <c r="A85" s="22" t="s">
        <v>44</v>
      </c>
      <c r="B85" s="63"/>
      <c r="C85" s="63"/>
      <c r="D85" s="19">
        <v>81.33</v>
      </c>
      <c r="E85" s="63"/>
    </row>
    <row r="86" spans="1:5" s="7" customFormat="1" ht="12.75" x14ac:dyDescent="0.2">
      <c r="A86" s="22" t="s">
        <v>46</v>
      </c>
      <c r="B86" s="63"/>
      <c r="C86" s="63"/>
      <c r="D86" s="19">
        <v>994.01</v>
      </c>
      <c r="E86" s="63"/>
    </row>
    <row r="87" spans="1:5" s="7" customFormat="1" ht="12.75" x14ac:dyDescent="0.2">
      <c r="A87" s="22" t="s">
        <v>55</v>
      </c>
      <c r="B87" s="63"/>
      <c r="C87" s="63"/>
      <c r="D87" s="19">
        <v>26023.47</v>
      </c>
      <c r="E87" s="63"/>
    </row>
    <row r="88" spans="1:5" s="7" customFormat="1" ht="12.75" x14ac:dyDescent="0.2">
      <c r="A88" s="23" t="s">
        <v>61</v>
      </c>
      <c r="B88" s="9">
        <v>20</v>
      </c>
      <c r="C88" s="9">
        <v>20</v>
      </c>
      <c r="D88" s="66"/>
      <c r="E88" s="66"/>
    </row>
    <row r="89" spans="1:5" s="7" customFormat="1" ht="12.75" x14ac:dyDescent="0.2">
      <c r="A89" s="21" t="s">
        <v>114</v>
      </c>
      <c r="B89" s="9">
        <v>93850</v>
      </c>
      <c r="C89" s="9">
        <v>93850</v>
      </c>
      <c r="D89" s="9">
        <v>35494.660000000003</v>
      </c>
      <c r="E89" s="9">
        <v>37.82</v>
      </c>
    </row>
    <row r="90" spans="1:5" s="7" customFormat="1" ht="12.75" x14ac:dyDescent="0.2">
      <c r="A90" s="21" t="s">
        <v>101</v>
      </c>
      <c r="B90" s="9">
        <v>58823.76</v>
      </c>
      <c r="C90" s="9">
        <v>58823.76</v>
      </c>
      <c r="D90" s="9">
        <v>40091.57</v>
      </c>
      <c r="E90" s="9">
        <v>68.16</v>
      </c>
    </row>
    <row r="91" spans="1:5" s="7" customFormat="1" ht="12.75" x14ac:dyDescent="0.2">
      <c r="A91" s="23" t="s">
        <v>26</v>
      </c>
      <c r="B91" s="9">
        <v>52425</v>
      </c>
      <c r="C91" s="9">
        <v>52425</v>
      </c>
      <c r="D91" s="9">
        <v>35952.5</v>
      </c>
      <c r="E91" s="9">
        <v>68.58</v>
      </c>
    </row>
    <row r="92" spans="1:5" s="7" customFormat="1" ht="12.75" x14ac:dyDescent="0.2">
      <c r="A92" s="22" t="s">
        <v>28</v>
      </c>
      <c r="B92" s="63"/>
      <c r="C92" s="63"/>
      <c r="D92" s="19">
        <v>30303.16</v>
      </c>
      <c r="E92" s="63"/>
    </row>
    <row r="93" spans="1:5" s="7" customFormat="1" ht="12.75" x14ac:dyDescent="0.2">
      <c r="A93" s="22" t="s">
        <v>34</v>
      </c>
      <c r="B93" s="63"/>
      <c r="C93" s="63"/>
      <c r="D93" s="19">
        <v>5649.34</v>
      </c>
      <c r="E93" s="63"/>
    </row>
    <row r="94" spans="1:5" s="7" customFormat="1" ht="12.75" x14ac:dyDescent="0.2">
      <c r="A94" s="23" t="s">
        <v>35</v>
      </c>
      <c r="B94" s="9">
        <v>6398.76</v>
      </c>
      <c r="C94" s="9">
        <v>6398.76</v>
      </c>
      <c r="D94" s="9">
        <v>4139.07</v>
      </c>
      <c r="E94" s="9">
        <v>64.69</v>
      </c>
    </row>
    <row r="95" spans="1:5" s="7" customFormat="1" ht="12.75" x14ac:dyDescent="0.2">
      <c r="A95" s="22" t="s">
        <v>38</v>
      </c>
      <c r="B95" s="63"/>
      <c r="C95" s="63"/>
      <c r="D95" s="19">
        <v>4139.07</v>
      </c>
      <c r="E95" s="63"/>
    </row>
    <row r="96" spans="1:5" s="7" customFormat="1" ht="12.75" x14ac:dyDescent="0.2">
      <c r="A96" s="21" t="s">
        <v>100</v>
      </c>
      <c r="B96" s="9">
        <v>58823.76</v>
      </c>
      <c r="C96" s="9">
        <v>58823.76</v>
      </c>
      <c r="D96" s="9">
        <v>40091.57</v>
      </c>
      <c r="E96" s="9">
        <v>68.16</v>
      </c>
    </row>
    <row r="97" spans="1:5" s="26" customFormat="1" ht="12.75" x14ac:dyDescent="0.2">
      <c r="A97" s="27" t="s">
        <v>113</v>
      </c>
      <c r="B97" s="28">
        <v>34571.129999999997</v>
      </c>
      <c r="C97" s="28">
        <v>34571.129999999997</v>
      </c>
      <c r="D97" s="28">
        <v>6254.05</v>
      </c>
      <c r="E97" s="28">
        <v>18.09</v>
      </c>
    </row>
    <row r="98" spans="1:5" s="7" customFormat="1" ht="12.75" x14ac:dyDescent="0.2">
      <c r="A98" s="21" t="s">
        <v>107</v>
      </c>
      <c r="B98" s="9">
        <v>23940.39</v>
      </c>
      <c r="C98" s="9">
        <v>23940.39</v>
      </c>
      <c r="D98" s="9">
        <v>2050.4899999999998</v>
      </c>
      <c r="E98" s="9">
        <v>8.56</v>
      </c>
    </row>
    <row r="99" spans="1:5" s="7" customFormat="1" ht="12.75" x14ac:dyDescent="0.2">
      <c r="A99" s="23" t="s">
        <v>26</v>
      </c>
      <c r="B99" s="9">
        <v>23940.39</v>
      </c>
      <c r="C99" s="9">
        <v>23940.39</v>
      </c>
      <c r="D99" s="9">
        <v>2050.4899999999998</v>
      </c>
      <c r="E99" s="9">
        <v>8.56</v>
      </c>
    </row>
    <row r="100" spans="1:5" s="7" customFormat="1" ht="12.75" x14ac:dyDescent="0.2">
      <c r="A100" s="22" t="s">
        <v>28</v>
      </c>
      <c r="B100" s="63"/>
      <c r="C100" s="63"/>
      <c r="D100" s="19">
        <v>1650.49</v>
      </c>
      <c r="E100" s="63"/>
    </row>
    <row r="101" spans="1:5" s="7" customFormat="1" ht="12.75" x14ac:dyDescent="0.2">
      <c r="A101" s="22" t="s">
        <v>32</v>
      </c>
      <c r="B101" s="63"/>
      <c r="C101" s="63"/>
      <c r="D101" s="19">
        <v>400</v>
      </c>
      <c r="E101" s="63"/>
    </row>
    <row r="102" spans="1:5" s="7" customFormat="1" ht="12.75" x14ac:dyDescent="0.2">
      <c r="A102" s="21" t="s">
        <v>103</v>
      </c>
      <c r="B102" s="9">
        <v>2884.61</v>
      </c>
      <c r="C102" s="9">
        <v>2884.61</v>
      </c>
      <c r="D102" s="9">
        <v>2884.61</v>
      </c>
      <c r="E102" s="9">
        <v>100</v>
      </c>
    </row>
    <row r="103" spans="1:5" s="7" customFormat="1" ht="12.75" x14ac:dyDescent="0.2">
      <c r="A103" s="23" t="s">
        <v>26</v>
      </c>
      <c r="B103" s="9">
        <v>2884.61</v>
      </c>
      <c r="C103" s="9">
        <v>2884.61</v>
      </c>
      <c r="D103" s="9">
        <v>2884.61</v>
      </c>
      <c r="E103" s="9">
        <v>100</v>
      </c>
    </row>
    <row r="104" spans="1:5" s="7" customFormat="1" ht="12.75" x14ac:dyDescent="0.2">
      <c r="A104" s="22" t="s">
        <v>28</v>
      </c>
      <c r="B104" s="63"/>
      <c r="C104" s="63"/>
      <c r="D104" s="19">
        <v>2884.61</v>
      </c>
      <c r="E104" s="63"/>
    </row>
    <row r="105" spans="1:5" s="7" customFormat="1" ht="12.75" x14ac:dyDescent="0.2">
      <c r="A105" s="21" t="s">
        <v>112</v>
      </c>
      <c r="B105" s="9">
        <v>2884.61</v>
      </c>
      <c r="C105" s="9">
        <v>2884.61</v>
      </c>
      <c r="D105" s="9">
        <v>2884.61</v>
      </c>
      <c r="E105" s="9">
        <v>100</v>
      </c>
    </row>
    <row r="106" spans="1:5" s="7" customFormat="1" ht="12.75" x14ac:dyDescent="0.2">
      <c r="A106" s="21" t="s">
        <v>111</v>
      </c>
      <c r="B106" s="9">
        <v>7746.13</v>
      </c>
      <c r="C106" s="9">
        <v>7746.13</v>
      </c>
      <c r="D106" s="9">
        <v>1318.95</v>
      </c>
      <c r="E106" s="9">
        <v>17.03</v>
      </c>
    </row>
    <row r="107" spans="1:5" s="7" customFormat="1" ht="12.75" x14ac:dyDescent="0.2">
      <c r="A107" s="23" t="s">
        <v>26</v>
      </c>
      <c r="B107" s="9">
        <v>3898.13</v>
      </c>
      <c r="C107" s="9">
        <v>3898.13</v>
      </c>
      <c r="D107" s="9">
        <v>748.29</v>
      </c>
      <c r="E107" s="9">
        <v>19.2</v>
      </c>
    </row>
    <row r="108" spans="1:5" s="7" customFormat="1" ht="12.75" x14ac:dyDescent="0.2">
      <c r="A108" s="22" t="s">
        <v>34</v>
      </c>
      <c r="B108" s="63"/>
      <c r="C108" s="63"/>
      <c r="D108" s="19">
        <v>748.29</v>
      </c>
      <c r="E108" s="63"/>
    </row>
    <row r="109" spans="1:5" s="7" customFormat="1" ht="12.75" x14ac:dyDescent="0.2">
      <c r="A109" s="23" t="s">
        <v>35</v>
      </c>
      <c r="B109" s="9">
        <v>3848</v>
      </c>
      <c r="C109" s="9">
        <v>3848</v>
      </c>
      <c r="D109" s="9">
        <v>570.66</v>
      </c>
      <c r="E109" s="9">
        <v>14.83</v>
      </c>
    </row>
    <row r="110" spans="1:5" s="7" customFormat="1" ht="12.75" x14ac:dyDescent="0.2">
      <c r="A110" s="22" t="s">
        <v>37</v>
      </c>
      <c r="B110" s="63"/>
      <c r="C110" s="63"/>
      <c r="D110" s="19">
        <v>60</v>
      </c>
      <c r="E110" s="63"/>
    </row>
    <row r="111" spans="1:5" s="7" customFormat="1" ht="12.75" x14ac:dyDescent="0.2">
      <c r="A111" s="22" t="s">
        <v>38</v>
      </c>
      <c r="B111" s="63"/>
      <c r="C111" s="63"/>
      <c r="D111" s="19">
        <v>510.66</v>
      </c>
      <c r="E111" s="63"/>
    </row>
    <row r="112" spans="1:5" s="7" customFormat="1" ht="25.5" x14ac:dyDescent="0.2">
      <c r="A112" s="21" t="s">
        <v>110</v>
      </c>
      <c r="B112" s="9">
        <v>7746.13</v>
      </c>
      <c r="C112" s="9">
        <v>7746.13</v>
      </c>
      <c r="D112" s="9">
        <v>1318.95</v>
      </c>
      <c r="E112" s="9">
        <v>17.03</v>
      </c>
    </row>
    <row r="113" spans="1:5" s="26" customFormat="1" ht="12.75" x14ac:dyDescent="0.2">
      <c r="A113" s="27" t="s">
        <v>109</v>
      </c>
      <c r="B113" s="28">
        <v>3500</v>
      </c>
      <c r="C113" s="28">
        <v>3500</v>
      </c>
      <c r="D113" s="28">
        <v>1794.75</v>
      </c>
      <c r="E113" s="28">
        <v>51.28</v>
      </c>
    </row>
    <row r="114" spans="1:5" s="7" customFormat="1" ht="12.75" x14ac:dyDescent="0.2">
      <c r="A114" s="21" t="s">
        <v>107</v>
      </c>
      <c r="B114" s="9">
        <v>3500</v>
      </c>
      <c r="C114" s="9">
        <v>3500</v>
      </c>
      <c r="D114" s="9">
        <v>1794.75</v>
      </c>
      <c r="E114" s="9">
        <v>51.28</v>
      </c>
    </row>
    <row r="115" spans="1:5" s="7" customFormat="1" ht="12.75" x14ac:dyDescent="0.2">
      <c r="A115" s="23" t="s">
        <v>35</v>
      </c>
      <c r="B115" s="9">
        <v>3100</v>
      </c>
      <c r="C115" s="9">
        <v>3100</v>
      </c>
      <c r="D115" s="9">
        <v>1794.75</v>
      </c>
      <c r="E115" s="9">
        <v>57.9</v>
      </c>
    </row>
    <row r="116" spans="1:5" s="7" customFormat="1" ht="12.75" x14ac:dyDescent="0.2">
      <c r="A116" s="22" t="s">
        <v>42</v>
      </c>
      <c r="B116" s="63"/>
      <c r="C116" s="63"/>
      <c r="D116" s="19">
        <v>395</v>
      </c>
      <c r="E116" s="63"/>
    </row>
    <row r="117" spans="1:5" s="7" customFormat="1" ht="12.75" x14ac:dyDescent="0.2">
      <c r="A117" s="22" t="s">
        <v>55</v>
      </c>
      <c r="B117" s="63"/>
      <c r="C117" s="63"/>
      <c r="D117" s="19">
        <v>1399.75</v>
      </c>
      <c r="E117" s="63"/>
    </row>
    <row r="118" spans="1:5" s="7" customFormat="1" ht="12.75" x14ac:dyDescent="0.2">
      <c r="A118" s="23" t="s">
        <v>71</v>
      </c>
      <c r="B118" s="9">
        <v>400</v>
      </c>
      <c r="C118" s="9">
        <v>400</v>
      </c>
      <c r="D118" s="66"/>
      <c r="E118" s="66"/>
    </row>
    <row r="119" spans="1:5" s="26" customFormat="1" ht="12.75" x14ac:dyDescent="0.2">
      <c r="A119" s="27" t="s">
        <v>108</v>
      </c>
      <c r="B119" s="28">
        <v>5800</v>
      </c>
      <c r="C119" s="28">
        <v>5800</v>
      </c>
      <c r="D119" s="28">
        <v>3314</v>
      </c>
      <c r="E119" s="28">
        <v>57.14</v>
      </c>
    </row>
    <row r="120" spans="1:5" s="7" customFormat="1" ht="12.75" x14ac:dyDescent="0.2">
      <c r="A120" s="21" t="s">
        <v>107</v>
      </c>
      <c r="B120" s="9">
        <v>5800</v>
      </c>
      <c r="C120" s="9">
        <v>5800</v>
      </c>
      <c r="D120" s="9">
        <v>3314</v>
      </c>
      <c r="E120" s="9">
        <v>57.14</v>
      </c>
    </row>
    <row r="121" spans="1:5" s="7" customFormat="1" ht="12.75" x14ac:dyDescent="0.2">
      <c r="A121" s="23" t="s">
        <v>35</v>
      </c>
      <c r="B121" s="9">
        <v>5800</v>
      </c>
      <c r="C121" s="9">
        <v>5800</v>
      </c>
      <c r="D121" s="9">
        <v>3314</v>
      </c>
      <c r="E121" s="9">
        <v>57.14</v>
      </c>
    </row>
    <row r="122" spans="1:5" s="7" customFormat="1" ht="12.75" x14ac:dyDescent="0.2">
      <c r="A122" s="22" t="s">
        <v>49</v>
      </c>
      <c r="B122" s="63"/>
      <c r="C122" s="63"/>
      <c r="D122" s="19">
        <v>1650</v>
      </c>
      <c r="E122" s="63"/>
    </row>
    <row r="123" spans="1:5" s="7" customFormat="1" ht="12.75" x14ac:dyDescent="0.2">
      <c r="A123" s="22" t="s">
        <v>53</v>
      </c>
      <c r="B123" s="63"/>
      <c r="C123" s="63"/>
      <c r="D123" s="19">
        <v>1664</v>
      </c>
      <c r="E123" s="63"/>
    </row>
    <row r="124" spans="1:5" s="26" customFormat="1" ht="12.75" x14ac:dyDescent="0.2">
      <c r="A124" s="27" t="s">
        <v>106</v>
      </c>
      <c r="B124" s="28">
        <v>850</v>
      </c>
      <c r="C124" s="28">
        <v>850</v>
      </c>
      <c r="D124" s="28">
        <v>800.99</v>
      </c>
      <c r="E124" s="28">
        <v>94.23</v>
      </c>
    </row>
    <row r="125" spans="1:5" s="7" customFormat="1" ht="12.75" x14ac:dyDescent="0.2">
      <c r="A125" s="21" t="s">
        <v>103</v>
      </c>
      <c r="B125" s="9">
        <v>850</v>
      </c>
      <c r="C125" s="9">
        <v>850</v>
      </c>
      <c r="D125" s="9">
        <v>800.99</v>
      </c>
      <c r="E125" s="9">
        <v>94.23</v>
      </c>
    </row>
    <row r="126" spans="1:5" s="7" customFormat="1" ht="12.75" x14ac:dyDescent="0.2">
      <c r="A126" s="23" t="s">
        <v>67</v>
      </c>
      <c r="B126" s="9">
        <v>850</v>
      </c>
      <c r="C126" s="9">
        <v>850</v>
      </c>
      <c r="D126" s="9">
        <v>800.99</v>
      </c>
      <c r="E126" s="9">
        <v>94.23</v>
      </c>
    </row>
    <row r="127" spans="1:5" s="7" customFormat="1" ht="12.75" x14ac:dyDescent="0.2">
      <c r="A127" s="22" t="s">
        <v>69</v>
      </c>
      <c r="B127" s="63"/>
      <c r="C127" s="63"/>
      <c r="D127" s="19">
        <v>800.99</v>
      </c>
      <c r="E127" s="63"/>
    </row>
    <row r="128" spans="1:5" s="7" customFormat="1" ht="25.5" x14ac:dyDescent="0.2">
      <c r="A128" s="21" t="s">
        <v>102</v>
      </c>
      <c r="B128" s="9">
        <v>850</v>
      </c>
      <c r="C128" s="9">
        <v>850</v>
      </c>
      <c r="D128" s="9">
        <v>800.99</v>
      </c>
      <c r="E128" s="9">
        <v>94.23</v>
      </c>
    </row>
    <row r="129" spans="1:5" s="7" customFormat="1" ht="12.75" x14ac:dyDescent="0.2">
      <c r="A129" s="8" t="s">
        <v>105</v>
      </c>
      <c r="B129" s="9">
        <v>1140</v>
      </c>
      <c r="C129" s="9">
        <v>1140</v>
      </c>
      <c r="D129" s="9">
        <v>1187.5</v>
      </c>
      <c r="E129" s="9">
        <v>104.17</v>
      </c>
    </row>
    <row r="130" spans="1:5" s="7" customFormat="1" ht="12.75" x14ac:dyDescent="0.2">
      <c r="A130" s="25" t="s">
        <v>104</v>
      </c>
      <c r="B130" s="24">
        <v>1140</v>
      </c>
      <c r="C130" s="24">
        <v>1140</v>
      </c>
      <c r="D130" s="24">
        <v>1187.5</v>
      </c>
      <c r="E130" s="24">
        <v>104.17</v>
      </c>
    </row>
    <row r="131" spans="1:5" s="7" customFormat="1" ht="12.75" x14ac:dyDescent="0.2">
      <c r="A131" s="21" t="s">
        <v>103</v>
      </c>
      <c r="B131" s="9">
        <v>740</v>
      </c>
      <c r="C131" s="9">
        <v>740</v>
      </c>
      <c r="D131" s="66"/>
      <c r="E131" s="66"/>
    </row>
    <row r="132" spans="1:5" s="7" customFormat="1" ht="12.75" x14ac:dyDescent="0.2">
      <c r="A132" s="23" t="s">
        <v>71</v>
      </c>
      <c r="B132" s="9">
        <v>740</v>
      </c>
      <c r="C132" s="9">
        <v>740</v>
      </c>
      <c r="D132" s="66"/>
      <c r="E132" s="66"/>
    </row>
    <row r="133" spans="1:5" s="7" customFormat="1" ht="25.5" x14ac:dyDescent="0.2">
      <c r="A133" s="21" t="s">
        <v>102</v>
      </c>
      <c r="B133" s="9">
        <v>740</v>
      </c>
      <c r="C133" s="9">
        <v>740</v>
      </c>
      <c r="D133" s="66"/>
      <c r="E133" s="66"/>
    </row>
    <row r="134" spans="1:5" s="7" customFormat="1" ht="12.75" x14ac:dyDescent="0.2">
      <c r="A134" s="21" t="s">
        <v>101</v>
      </c>
      <c r="B134" s="66"/>
      <c r="C134" s="66"/>
      <c r="D134" s="9">
        <v>696.04</v>
      </c>
      <c r="E134" s="66"/>
    </row>
    <row r="135" spans="1:5" s="7" customFormat="1" ht="12.75" x14ac:dyDescent="0.2">
      <c r="A135" s="23" t="s">
        <v>71</v>
      </c>
      <c r="B135" s="66"/>
      <c r="C135" s="66"/>
      <c r="D135" s="9">
        <v>696.04</v>
      </c>
      <c r="E135" s="66"/>
    </row>
    <row r="136" spans="1:5" s="7" customFormat="1" ht="12.75" x14ac:dyDescent="0.2">
      <c r="A136" s="22" t="s">
        <v>73</v>
      </c>
      <c r="B136" s="63"/>
      <c r="C136" s="63"/>
      <c r="D136" s="19">
        <v>696.04</v>
      </c>
      <c r="E136" s="63"/>
    </row>
    <row r="137" spans="1:5" s="7" customFormat="1" ht="12.75" x14ac:dyDescent="0.2">
      <c r="A137" s="21" t="s">
        <v>100</v>
      </c>
      <c r="B137" s="66"/>
      <c r="C137" s="66"/>
      <c r="D137" s="9">
        <v>696.04</v>
      </c>
      <c r="E137" s="66"/>
    </row>
    <row r="138" spans="1:5" s="7" customFormat="1" ht="12.75" x14ac:dyDescent="0.2">
      <c r="A138" s="21" t="s">
        <v>99</v>
      </c>
      <c r="B138" s="9">
        <v>400</v>
      </c>
      <c r="C138" s="9">
        <v>400</v>
      </c>
      <c r="D138" s="9">
        <v>491.46</v>
      </c>
      <c r="E138" s="9">
        <v>122.87</v>
      </c>
    </row>
    <row r="139" spans="1:5" s="7" customFormat="1" ht="12.75" x14ac:dyDescent="0.2">
      <c r="A139" s="23" t="s">
        <v>71</v>
      </c>
      <c r="B139" s="9">
        <v>400</v>
      </c>
      <c r="C139" s="9">
        <v>400</v>
      </c>
      <c r="D139" s="9">
        <v>491.46</v>
      </c>
      <c r="E139" s="9">
        <v>122.87</v>
      </c>
    </row>
    <row r="140" spans="1:5" s="7" customFormat="1" ht="12.75" x14ac:dyDescent="0.2">
      <c r="A140" s="22" t="s">
        <v>73</v>
      </c>
      <c r="B140" s="63"/>
      <c r="C140" s="63"/>
      <c r="D140" s="19">
        <v>491.46</v>
      </c>
      <c r="E140" s="63"/>
    </row>
    <row r="141" spans="1:5" s="7" customFormat="1" ht="12.75" x14ac:dyDescent="0.2">
      <c r="A141" s="21" t="s">
        <v>98</v>
      </c>
      <c r="B141" s="9">
        <v>400</v>
      </c>
      <c r="C141" s="9">
        <v>400</v>
      </c>
      <c r="D141" s="9">
        <v>491.46</v>
      </c>
      <c r="E141" s="9">
        <v>122.87</v>
      </c>
    </row>
    <row r="144" spans="1:5" ht="15" x14ac:dyDescent="0.25">
      <c r="A144" t="s">
        <v>161</v>
      </c>
      <c r="B144"/>
      <c r="C144"/>
      <c r="D144"/>
      <c r="E144" t="s">
        <v>134</v>
      </c>
    </row>
    <row r="145" spans="1:5" ht="15" x14ac:dyDescent="0.25">
      <c r="A145"/>
      <c r="B145"/>
      <c r="C145"/>
      <c r="D145"/>
      <c r="E145"/>
    </row>
    <row r="146" spans="1:5" ht="15" x14ac:dyDescent="0.25">
      <c r="A146"/>
      <c r="B146"/>
      <c r="C146"/>
      <c r="D146"/>
      <c r="E146" t="s">
        <v>133</v>
      </c>
    </row>
  </sheetData>
  <pageMargins left="0.75" right="0.75" top="1" bottom="1" header="0.5" footer="0.5"/>
  <pageSetup paperSize="9" scale="81" orientation="landscape" r:id="rId1"/>
  <rowBreaks count="2" manualBreakCount="2">
    <brk id="69" max="16383" man="1"/>
    <brk id="1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SAŽETAK PRIHODA I RASHODA</vt:lpstr>
      <vt:lpstr>Prih.i rash.po ekon.klasif.</vt:lpstr>
      <vt:lpstr>Prih.i rash. po izv.financ.</vt:lpstr>
      <vt:lpstr>Rashodi po funk.klasif.</vt:lpstr>
      <vt:lpstr>Rashodi po program.klasif.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I. OPĆI DIO KONSOLIDIRANOG PRORAČUNA</dc:title>
  <dc:creator>Racunovodstvo</dc:creator>
  <cp:lastModifiedBy>Korisnik</cp:lastModifiedBy>
  <cp:lastPrinted>2026-07-14T08:41:44Z</cp:lastPrinted>
  <dcterms:created xsi:type="dcterms:W3CDTF">2026-07-14T07:42:06Z</dcterms:created>
  <dcterms:modified xsi:type="dcterms:W3CDTF">2026-07-15T07:43:53Z</dcterms:modified>
</cp:coreProperties>
</file>